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" windowWidth="14400" windowHeight="11685"/>
  </bookViews>
  <sheets>
    <sheet name="Fedlap" sheetId="1" r:id="rId1"/>
    <sheet name="OSAP 1257 Kitöltési útmutató" sheetId="2" r:id="rId2"/>
    <sheet name="OSAP 1259 Kitöltési útmutató" sheetId="3" r:id="rId3"/>
    <sheet name="OSAP 1257 Nettó" sheetId="4" r:id="rId4"/>
    <sheet name="OSAP 1259 Erdeifa" sheetId="5" r:id="rId5"/>
    <sheet name="adatbazis_1257" sheetId="6" state="hidden" r:id="rId6"/>
    <sheet name="adatbazis_1259" sheetId="7" state="hidden" r:id="rId7"/>
    <sheet name="Munka1" sheetId="8" r:id="rId8"/>
  </sheets>
  <externalReferences>
    <externalReference r:id="rId9"/>
  </externalReferences>
  <definedNames>
    <definedName name="_xlnm.Database">'OSAP 1257 Nettó'!$B$7:$R$1188</definedName>
    <definedName name="_xlnm.Print_Area" localSheetId="3">'OSAP 1257 Nettó'!$B$6:$R$24</definedName>
    <definedName name="Z_596112E1_03E4_4142_8F90_247388E820D6_.wvu.PrintArea" localSheetId="3" hidden="1">'OSAP 1257 Nettó'!$B$6:$R$24</definedName>
    <definedName name="Z_DA3D8FA0_E978_424F_A8B7_680FE4158385_.wvu.PrintArea" localSheetId="3" hidden="1">'OSAP 1257 Nettó'!$B$6:$R$24</definedName>
    <definedName name="Z_F85DF850_8C9B_4306_BC10_3B6EA5D148FF_.wvu.Cols" localSheetId="3" hidden="1">'OSAP 1257 Nettó'!#REF!</definedName>
  </definedNames>
  <calcPr calcId="125725"/>
  <customWorkbookViews>
    <customWorkbookView name="Dr. Tobisch Tamás - Egyéni nézet" guid="{596112E1-03E4-4142-8F90-247388E820D6}" mergeInterval="0" personalView="1" maximized="1" xWindow="1" yWindow="1" windowWidth="1916" windowHeight="784" activeSheetId="1"/>
    <customWorkbookView name="fabianm - Egyéni nézet" guid="{DA3D8FA0-E978-424F-A8B7-680FE4158385}" mergeInterval="0" changesSavedWin="1" personalView="1" maximized="1" xWindow="1" yWindow="1" windowWidth="1276" windowHeight="752" activeSheetId="2"/>
    <customWorkbookView name="Pluzsik András - Egyéni nézet" guid="{F85DF850-8C9B-4306-BC10-3B6EA5D148FF}" mergeInterval="0" personalView="1" maximized="1" windowWidth="979" windowHeight="586" activeSheetId="1" showComments="commIndAndComment"/>
  </customWorkbookViews>
</workbook>
</file>

<file path=xl/calcChain.xml><?xml version="1.0" encoding="utf-8"?>
<calcChain xmlns="http://schemas.openxmlformats.org/spreadsheetml/2006/main">
  <c r="O23" i="4"/>
  <c r="O20"/>
  <c r="O19"/>
  <c r="K12" i="6" s="1"/>
  <c r="O18" i="4"/>
  <c r="O16"/>
  <c r="P16" s="1"/>
  <c r="O15"/>
  <c r="K8" i="6" s="1"/>
  <c r="O14" i="4"/>
  <c r="O13"/>
  <c r="K6" i="6" s="1"/>
  <c r="O12" i="4"/>
  <c r="O11"/>
  <c r="O10"/>
  <c r="K3" i="6" s="1"/>
  <c r="M24" i="4"/>
  <c r="M22"/>
  <c r="L22"/>
  <c r="L24" s="1"/>
  <c r="M21"/>
  <c r="L21"/>
  <c r="N21"/>
  <c r="A1" i="7"/>
  <c r="B1"/>
  <c r="C1"/>
  <c r="D1"/>
  <c r="E1"/>
  <c r="F1"/>
  <c r="G1"/>
  <c r="A2"/>
  <c r="B2"/>
  <c r="D2"/>
  <c r="E2"/>
  <c r="F2"/>
  <c r="G2"/>
  <c r="H2"/>
  <c r="I2"/>
  <c r="J2"/>
  <c r="L2"/>
  <c r="M2"/>
  <c r="A3"/>
  <c r="B3"/>
  <c r="D3"/>
  <c r="E3"/>
  <c r="F3"/>
  <c r="G3"/>
  <c r="H3"/>
  <c r="I3"/>
  <c r="J3"/>
  <c r="L3"/>
  <c r="M3"/>
  <c r="A4"/>
  <c r="B4"/>
  <c r="D4"/>
  <c r="E4"/>
  <c r="F4"/>
  <c r="G4"/>
  <c r="H4"/>
  <c r="I4"/>
  <c r="J4"/>
  <c r="L4"/>
  <c r="M4"/>
  <c r="A5"/>
  <c r="B5"/>
  <c r="D5"/>
  <c r="E5"/>
  <c r="F5"/>
  <c r="G5"/>
  <c r="H5"/>
  <c r="I5"/>
  <c r="J5"/>
  <c r="L5"/>
  <c r="M5"/>
  <c r="A6"/>
  <c r="B6"/>
  <c r="C6"/>
  <c r="D6"/>
  <c r="E6"/>
  <c r="F6"/>
  <c r="G6"/>
  <c r="H6"/>
  <c r="I6"/>
  <c r="J6"/>
  <c r="L6"/>
  <c r="M6"/>
  <c r="A7"/>
  <c r="B7"/>
  <c r="D7"/>
  <c r="E7"/>
  <c r="F7"/>
  <c r="G7"/>
  <c r="H7"/>
  <c r="I7"/>
  <c r="J7"/>
  <c r="L7"/>
  <c r="M7"/>
  <c r="A8"/>
  <c r="B8"/>
  <c r="D8"/>
  <c r="E8"/>
  <c r="F8"/>
  <c r="G8"/>
  <c r="H8"/>
  <c r="I8"/>
  <c r="J8"/>
  <c r="L8"/>
  <c r="M8"/>
  <c r="A9"/>
  <c r="B9"/>
  <c r="D9"/>
  <c r="E9"/>
  <c r="F9"/>
  <c r="G9"/>
  <c r="H9"/>
  <c r="I9"/>
  <c r="J9"/>
  <c r="L9"/>
  <c r="M9"/>
  <c r="A10"/>
  <c r="B10"/>
  <c r="D10"/>
  <c r="E10"/>
  <c r="F10"/>
  <c r="G10"/>
  <c r="H10"/>
  <c r="I10"/>
  <c r="J10"/>
  <c r="L10"/>
  <c r="M10"/>
  <c r="A11"/>
  <c r="D11"/>
  <c r="H11"/>
  <c r="M11"/>
  <c r="A12"/>
  <c r="B12"/>
  <c r="D12"/>
  <c r="E12"/>
  <c r="F12"/>
  <c r="G12"/>
  <c r="H12"/>
  <c r="I12"/>
  <c r="J12"/>
  <c r="L12"/>
  <c r="M12"/>
  <c r="A13"/>
  <c r="D13"/>
  <c r="G13"/>
  <c r="H13"/>
  <c r="L13"/>
  <c r="M13"/>
  <c r="A14"/>
  <c r="B14"/>
  <c r="D14"/>
  <c r="E14"/>
  <c r="F14"/>
  <c r="G14"/>
  <c r="H14"/>
  <c r="I14"/>
  <c r="J14"/>
  <c r="L14"/>
  <c r="M14"/>
  <c r="A15"/>
  <c r="B15"/>
  <c r="D15"/>
  <c r="E15"/>
  <c r="F15"/>
  <c r="G15"/>
  <c r="H15"/>
  <c r="I15"/>
  <c r="J15"/>
  <c r="L15"/>
  <c r="M15"/>
  <c r="A16"/>
  <c r="B16"/>
  <c r="F16"/>
  <c r="G16"/>
  <c r="J16"/>
  <c r="L16"/>
  <c r="A17"/>
  <c r="B17"/>
  <c r="D17"/>
  <c r="E17"/>
  <c r="F17"/>
  <c r="G17"/>
  <c r="H17"/>
  <c r="I17"/>
  <c r="J17"/>
  <c r="L17"/>
  <c r="M17"/>
  <c r="A18"/>
  <c r="B18"/>
  <c r="D18"/>
  <c r="E18"/>
  <c r="F18"/>
  <c r="G18"/>
  <c r="H18"/>
  <c r="I18"/>
  <c r="J18"/>
  <c r="L18"/>
  <c r="M18"/>
  <c r="A19"/>
  <c r="B19"/>
  <c r="D19"/>
  <c r="E19"/>
  <c r="F19"/>
  <c r="G19"/>
  <c r="H19"/>
  <c r="I19"/>
  <c r="J19"/>
  <c r="L19"/>
  <c r="M19"/>
  <c r="A20"/>
  <c r="B20"/>
  <c r="D20"/>
  <c r="E20"/>
  <c r="F20"/>
  <c r="G20"/>
  <c r="H20"/>
  <c r="I20"/>
  <c r="J20"/>
  <c r="L20"/>
  <c r="M20"/>
  <c r="A21"/>
  <c r="B21"/>
  <c r="D21"/>
  <c r="E21"/>
  <c r="F21"/>
  <c r="G21"/>
  <c r="H21"/>
  <c r="I21"/>
  <c r="J21"/>
  <c r="L21"/>
  <c r="M21"/>
  <c r="A22"/>
  <c r="B22"/>
  <c r="C22"/>
  <c r="D22"/>
  <c r="E22"/>
  <c r="F22"/>
  <c r="G22"/>
  <c r="H22"/>
  <c r="I22"/>
  <c r="J22"/>
  <c r="L22"/>
  <c r="M22"/>
  <c r="A23"/>
  <c r="B23"/>
  <c r="D23"/>
  <c r="E23"/>
  <c r="F23"/>
  <c r="G23"/>
  <c r="H23"/>
  <c r="I23"/>
  <c r="J23"/>
  <c r="L23"/>
  <c r="M23"/>
  <c r="A24"/>
  <c r="B24"/>
  <c r="D24"/>
  <c r="E24"/>
  <c r="F24"/>
  <c r="G24"/>
  <c r="H24"/>
  <c r="I24"/>
  <c r="J24"/>
  <c r="L24"/>
  <c r="M24"/>
  <c r="A25"/>
  <c r="B25"/>
  <c r="D25"/>
  <c r="E25"/>
  <c r="F25"/>
  <c r="G25"/>
  <c r="H25"/>
  <c r="I25"/>
  <c r="J25"/>
  <c r="L25"/>
  <c r="M25"/>
  <c r="A26"/>
  <c r="B26"/>
  <c r="D26"/>
  <c r="G26"/>
  <c r="H26"/>
  <c r="L26"/>
  <c r="M26"/>
  <c r="A27"/>
  <c r="B27"/>
  <c r="D27"/>
  <c r="E27"/>
  <c r="F27"/>
  <c r="G27"/>
  <c r="H27"/>
  <c r="I27"/>
  <c r="J27"/>
  <c r="L27"/>
  <c r="M27"/>
  <c r="A28"/>
  <c r="B28"/>
  <c r="D28"/>
  <c r="E28"/>
  <c r="F28"/>
  <c r="G28"/>
  <c r="H28"/>
  <c r="I28"/>
  <c r="J28"/>
  <c r="L28"/>
  <c r="M28"/>
  <c r="A29"/>
  <c r="B29"/>
  <c r="D29"/>
  <c r="E29"/>
  <c r="F29"/>
  <c r="G29"/>
  <c r="H29"/>
  <c r="I29"/>
  <c r="J29"/>
  <c r="L29"/>
  <c r="M29"/>
  <c r="A30"/>
  <c r="B30"/>
  <c r="D30"/>
  <c r="G30"/>
  <c r="H30"/>
  <c r="L30"/>
  <c r="M30"/>
  <c r="A31"/>
  <c r="B31"/>
  <c r="D31"/>
  <c r="E31"/>
  <c r="F31"/>
  <c r="G31"/>
  <c r="H31"/>
  <c r="I31"/>
  <c r="J31"/>
  <c r="L31"/>
  <c r="M31"/>
  <c r="A32"/>
  <c r="B32"/>
  <c r="D32"/>
  <c r="E32"/>
  <c r="F32"/>
  <c r="G32"/>
  <c r="H32"/>
  <c r="I32"/>
  <c r="J32"/>
  <c r="L32"/>
  <c r="M32"/>
  <c r="A33"/>
  <c r="B33"/>
  <c r="D33"/>
  <c r="E33"/>
  <c r="F33"/>
  <c r="G33"/>
  <c r="H33"/>
  <c r="I33"/>
  <c r="J33"/>
  <c r="L33"/>
  <c r="M33"/>
  <c r="A34"/>
  <c r="B34"/>
  <c r="D34"/>
  <c r="E34"/>
  <c r="F34"/>
  <c r="G34"/>
  <c r="H34"/>
  <c r="I34"/>
  <c r="J34"/>
  <c r="L34"/>
  <c r="M34"/>
  <c r="A35"/>
  <c r="B35"/>
  <c r="D35"/>
  <c r="E35"/>
  <c r="F35"/>
  <c r="G35"/>
  <c r="H35"/>
  <c r="I35"/>
  <c r="J35"/>
  <c r="L35"/>
  <c r="M35"/>
  <c r="A36"/>
  <c r="B36"/>
  <c r="D36"/>
  <c r="E36"/>
  <c r="F36"/>
  <c r="G36"/>
  <c r="H36"/>
  <c r="I36"/>
  <c r="J36"/>
  <c r="L36"/>
  <c r="M36"/>
  <c r="A37"/>
  <c r="G37"/>
  <c r="L37"/>
  <c r="B2" i="6"/>
  <c r="C2"/>
  <c r="D2"/>
  <c r="E2"/>
  <c r="F2"/>
  <c r="G2"/>
  <c r="H2"/>
  <c r="I2"/>
  <c r="J2"/>
  <c r="K2"/>
  <c r="L2"/>
  <c r="M2"/>
  <c r="N2"/>
  <c r="B3"/>
  <c r="C3"/>
  <c r="D3"/>
  <c r="E3"/>
  <c r="F3"/>
  <c r="G3"/>
  <c r="H3"/>
  <c r="I3"/>
  <c r="J3"/>
  <c r="M3"/>
  <c r="B4"/>
  <c r="C4"/>
  <c r="D4"/>
  <c r="E4"/>
  <c r="F4"/>
  <c r="G4"/>
  <c r="I4"/>
  <c r="J4"/>
  <c r="K4"/>
  <c r="M4"/>
  <c r="B5"/>
  <c r="C5"/>
  <c r="D5"/>
  <c r="E5"/>
  <c r="F5"/>
  <c r="G5"/>
  <c r="H5"/>
  <c r="I5"/>
  <c r="J5"/>
  <c r="M5"/>
  <c r="B6"/>
  <c r="C6"/>
  <c r="D6"/>
  <c r="E6"/>
  <c r="F6"/>
  <c r="G6"/>
  <c r="H6"/>
  <c r="I6"/>
  <c r="J6"/>
  <c r="M6"/>
  <c r="B7"/>
  <c r="C7"/>
  <c r="D7"/>
  <c r="E7"/>
  <c r="F7"/>
  <c r="G7"/>
  <c r="H7"/>
  <c r="I7"/>
  <c r="J7"/>
  <c r="K7"/>
  <c r="L7"/>
  <c r="M7"/>
  <c r="B8"/>
  <c r="C8"/>
  <c r="D8"/>
  <c r="E8"/>
  <c r="F8"/>
  <c r="G8"/>
  <c r="H8"/>
  <c r="I8"/>
  <c r="J8"/>
  <c r="M8"/>
  <c r="B9"/>
  <c r="C9"/>
  <c r="D9"/>
  <c r="E9"/>
  <c r="F9"/>
  <c r="G9"/>
  <c r="H9"/>
  <c r="I9"/>
  <c r="J9"/>
  <c r="K9"/>
  <c r="M9"/>
  <c r="B10"/>
  <c r="C10"/>
  <c r="D10"/>
  <c r="E10"/>
  <c r="F10"/>
  <c r="I10"/>
  <c r="J10"/>
  <c r="M10"/>
  <c r="B11"/>
  <c r="C11"/>
  <c r="D11"/>
  <c r="E11"/>
  <c r="F11"/>
  <c r="G11"/>
  <c r="H11"/>
  <c r="I11"/>
  <c r="J11"/>
  <c r="K11"/>
  <c r="M11"/>
  <c r="B12"/>
  <c r="C12"/>
  <c r="D12"/>
  <c r="E12"/>
  <c r="F12"/>
  <c r="G12"/>
  <c r="H12"/>
  <c r="I12"/>
  <c r="J12"/>
  <c r="M12"/>
  <c r="B13"/>
  <c r="C13"/>
  <c r="D13"/>
  <c r="E13"/>
  <c r="F13"/>
  <c r="G13"/>
  <c r="I13"/>
  <c r="J13"/>
  <c r="K13"/>
  <c r="M13"/>
  <c r="B14"/>
  <c r="D14"/>
  <c r="E14"/>
  <c r="F14"/>
  <c r="G14"/>
  <c r="I14"/>
  <c r="J14"/>
  <c r="M14"/>
  <c r="B15"/>
  <c r="C15"/>
  <c r="D15"/>
  <c r="E15"/>
  <c r="F15"/>
  <c r="G15"/>
  <c r="H15"/>
  <c r="I15"/>
  <c r="J15"/>
  <c r="K15"/>
  <c r="L15"/>
  <c r="M15"/>
  <c r="N15"/>
  <c r="B16"/>
  <c r="D16"/>
  <c r="E16"/>
  <c r="F16"/>
  <c r="I16"/>
  <c r="J16"/>
  <c r="M16"/>
  <c r="B17"/>
  <c r="C17"/>
  <c r="D17"/>
  <c r="E17"/>
  <c r="F17"/>
  <c r="G17"/>
  <c r="H17"/>
  <c r="I17"/>
  <c r="J17"/>
  <c r="K17"/>
  <c r="M17"/>
  <c r="B18"/>
  <c r="D18"/>
  <c r="E18"/>
  <c r="F18"/>
  <c r="I18"/>
  <c r="J18"/>
  <c r="M18"/>
  <c r="E10" i="5"/>
  <c r="C2" i="7" s="1"/>
  <c r="P10" i="5"/>
  <c r="Q10"/>
  <c r="E11"/>
  <c r="M11" s="1"/>
  <c r="P11"/>
  <c r="Q11"/>
  <c r="E12"/>
  <c r="C4" i="7" s="1"/>
  <c r="P12" i="5"/>
  <c r="Q12"/>
  <c r="E13"/>
  <c r="C5" i="7" s="1"/>
  <c r="P13" i="5"/>
  <c r="Q13"/>
  <c r="E14"/>
  <c r="M14"/>
  <c r="K6" i="7" s="1"/>
  <c r="P14" i="5"/>
  <c r="Q14"/>
  <c r="E15"/>
  <c r="C7" i="7" s="1"/>
  <c r="P15" i="5"/>
  <c r="Q15"/>
  <c r="E16"/>
  <c r="C8" i="7" s="1"/>
  <c r="P16" i="5"/>
  <c r="Q16"/>
  <c r="E17"/>
  <c r="C9" i="7" s="1"/>
  <c r="P17" i="5"/>
  <c r="Q17"/>
  <c r="E18"/>
  <c r="C10" i="7" s="1"/>
  <c r="P18" i="5"/>
  <c r="Q18"/>
  <c r="D19"/>
  <c r="B11" i="7" s="1"/>
  <c r="F19" i="5"/>
  <c r="G19"/>
  <c r="E11" i="7" s="1"/>
  <c r="H19" i="5"/>
  <c r="F11" i="7" s="1"/>
  <c r="I19" i="5"/>
  <c r="G11" i="7" s="1"/>
  <c r="J19" i="5"/>
  <c r="K19"/>
  <c r="I11" i="7" s="1"/>
  <c r="L19" i="5"/>
  <c r="J11" i="7" s="1"/>
  <c r="N19" i="5"/>
  <c r="L11" i="7" s="1"/>
  <c r="O19" i="5"/>
  <c r="P19"/>
  <c r="Q19"/>
  <c r="E20"/>
  <c r="C12" i="7" s="1"/>
  <c r="M20" i="5"/>
  <c r="K12" i="7" s="1"/>
  <c r="P20" i="5"/>
  <c r="Q20"/>
  <c r="D21"/>
  <c r="B13" i="7" s="1"/>
  <c r="F21" i="5"/>
  <c r="G21"/>
  <c r="G45" s="1"/>
  <c r="E37" i="7" s="1"/>
  <c r="H21" i="5"/>
  <c r="F13" i="7" s="1"/>
  <c r="I21" i="5"/>
  <c r="J21"/>
  <c r="K21"/>
  <c r="K45" s="1"/>
  <c r="I37" i="7" s="1"/>
  <c r="L21" i="5"/>
  <c r="J13" i="7" s="1"/>
  <c r="N21" i="5"/>
  <c r="O21"/>
  <c r="P21"/>
  <c r="Q21"/>
  <c r="P22"/>
  <c r="Q22"/>
  <c r="E23"/>
  <c r="C15" i="7" s="1"/>
  <c r="P23" i="5"/>
  <c r="Q23"/>
  <c r="D24"/>
  <c r="F24"/>
  <c r="D16" i="7" s="1"/>
  <c r="G24" i="5"/>
  <c r="E16" i="7" s="1"/>
  <c r="H24" i="5"/>
  <c r="I24"/>
  <c r="J24"/>
  <c r="H16" i="7" s="1"/>
  <c r="K24" i="5"/>
  <c r="I16" i="7" s="1"/>
  <c r="L24" i="5"/>
  <c r="N24"/>
  <c r="O24"/>
  <c r="M16" i="7" s="1"/>
  <c r="P24" i="5"/>
  <c r="P25"/>
  <c r="Q25"/>
  <c r="E26"/>
  <c r="M26" s="1"/>
  <c r="P26"/>
  <c r="Q26"/>
  <c r="E27"/>
  <c r="M27" s="1"/>
  <c r="P27"/>
  <c r="Q27"/>
  <c r="E28"/>
  <c r="C20" i="7" s="1"/>
  <c r="P28" i="5"/>
  <c r="Q28"/>
  <c r="E29"/>
  <c r="C21" i="7" s="1"/>
  <c r="P29" i="5"/>
  <c r="Q29"/>
  <c r="E30"/>
  <c r="M30" s="1"/>
  <c r="P30"/>
  <c r="Q30"/>
  <c r="E31"/>
  <c r="M31" s="1"/>
  <c r="P31"/>
  <c r="Q31"/>
  <c r="E32"/>
  <c r="C24" i="7" s="1"/>
  <c r="P32" i="5"/>
  <c r="Q32"/>
  <c r="E33"/>
  <c r="C25" i="7" s="1"/>
  <c r="P33" i="5"/>
  <c r="Q33"/>
  <c r="D34"/>
  <c r="F34"/>
  <c r="G34"/>
  <c r="E26" i="7" s="1"/>
  <c r="H34" i="5"/>
  <c r="F26" i="7" s="1"/>
  <c r="I34" i="5"/>
  <c r="P34" s="1"/>
  <c r="J34"/>
  <c r="K34"/>
  <c r="I26" i="7" s="1"/>
  <c r="L34" i="5"/>
  <c r="J26" i="7" s="1"/>
  <c r="N34" i="5"/>
  <c r="O34"/>
  <c r="Q34"/>
  <c r="E35"/>
  <c r="M35" s="1"/>
  <c r="P35"/>
  <c r="Q35"/>
  <c r="E36"/>
  <c r="C28" i="7" s="1"/>
  <c r="P36" i="5"/>
  <c r="Q36"/>
  <c r="E37"/>
  <c r="C29" i="7" s="1"/>
  <c r="P37" i="5"/>
  <c r="Q37"/>
  <c r="D38"/>
  <c r="F38"/>
  <c r="G38"/>
  <c r="E30" i="7" s="1"/>
  <c r="H38" i="5"/>
  <c r="F30" i="7" s="1"/>
  <c r="I38" i="5"/>
  <c r="J38"/>
  <c r="K38"/>
  <c r="I30" i="7" s="1"/>
  <c r="L38" i="5"/>
  <c r="J30" i="7" s="1"/>
  <c r="N38" i="5"/>
  <c r="O38"/>
  <c r="P38"/>
  <c r="Q38"/>
  <c r="P39"/>
  <c r="Q39"/>
  <c r="P40"/>
  <c r="Q40"/>
  <c r="P41"/>
  <c r="Q41"/>
  <c r="P42"/>
  <c r="Q42"/>
  <c r="P43"/>
  <c r="Q43"/>
  <c r="P44"/>
  <c r="Q44"/>
  <c r="H45"/>
  <c r="F37" i="7" s="1"/>
  <c r="I45" i="5"/>
  <c r="P45" s="1"/>
  <c r="L45"/>
  <c r="J37" i="7" s="1"/>
  <c r="N45" i="5"/>
  <c r="J9" i="4"/>
  <c r="O9"/>
  <c r="P9"/>
  <c r="R9"/>
  <c r="J10"/>
  <c r="P10"/>
  <c r="E19" i="5" s="1"/>
  <c r="C11" i="7" s="1"/>
  <c r="J11" i="4"/>
  <c r="P11" s="1"/>
  <c r="L4" i="6" s="1"/>
  <c r="J12" i="4"/>
  <c r="J13"/>
  <c r="P13"/>
  <c r="L6" i="6" s="1"/>
  <c r="J14" i="4"/>
  <c r="P14"/>
  <c r="R14" s="1"/>
  <c r="J15"/>
  <c r="P15"/>
  <c r="L8" i="6" s="1"/>
  <c r="J16" i="4"/>
  <c r="D17"/>
  <c r="E17"/>
  <c r="F17"/>
  <c r="G17"/>
  <c r="H17"/>
  <c r="I17"/>
  <c r="I22" s="1"/>
  <c r="K17"/>
  <c r="L17"/>
  <c r="M17"/>
  <c r="N17"/>
  <c r="Q17"/>
  <c r="J18"/>
  <c r="P18"/>
  <c r="L11" i="6" s="1"/>
  <c r="R18" i="4"/>
  <c r="E41" i="5" s="1"/>
  <c r="M41" s="1"/>
  <c r="J19" i="4"/>
  <c r="P19"/>
  <c r="L12" i="6" s="1"/>
  <c r="J20" i="4"/>
  <c r="P20" s="1"/>
  <c r="L13" i="6" s="1"/>
  <c r="D21" i="4"/>
  <c r="E21"/>
  <c r="E22" s="1"/>
  <c r="F21"/>
  <c r="G21"/>
  <c r="H21"/>
  <c r="I21"/>
  <c r="K21"/>
  <c r="Q21"/>
  <c r="D22"/>
  <c r="F22"/>
  <c r="G22"/>
  <c r="H22"/>
  <c r="K22"/>
  <c r="N22"/>
  <c r="Q22"/>
  <c r="J23"/>
  <c r="P23"/>
  <c r="R23" s="1"/>
  <c r="D24"/>
  <c r="F24"/>
  <c r="G24"/>
  <c r="H24"/>
  <c r="K24"/>
  <c r="N24"/>
  <c r="Q24"/>
  <c r="C16" i="6" l="1"/>
  <c r="E24" i="4"/>
  <c r="C18" i="6" s="1"/>
  <c r="C14"/>
  <c r="J21" i="4"/>
  <c r="H14" i="6" s="1"/>
  <c r="H13"/>
  <c r="O45" i="5"/>
  <c r="M37" i="7" s="1"/>
  <c r="J45" i="5"/>
  <c r="F45"/>
  <c r="D37" i="7" s="1"/>
  <c r="Q24" i="5"/>
  <c r="I13" i="7"/>
  <c r="E13"/>
  <c r="D45" i="5"/>
  <c r="B37" i="7" s="1"/>
  <c r="I24" i="4"/>
  <c r="G18" i="6" s="1"/>
  <c r="G16"/>
  <c r="G10"/>
  <c r="J17" i="4"/>
  <c r="H4" i="6"/>
  <c r="R11" i="4"/>
  <c r="N4" i="6" s="1"/>
  <c r="E22" i="5"/>
  <c r="M22" s="1"/>
  <c r="R22" s="1"/>
  <c r="N17" i="6"/>
  <c r="E44" i="5"/>
  <c r="L17" i="6"/>
  <c r="R20" i="4"/>
  <c r="R19"/>
  <c r="O21"/>
  <c r="K14" i="6" s="1"/>
  <c r="P21" i="4"/>
  <c r="L14" i="6" s="1"/>
  <c r="N11"/>
  <c r="R16" i="4"/>
  <c r="L9" i="6"/>
  <c r="R15" i="4"/>
  <c r="N7" i="6"/>
  <c r="E38" i="5"/>
  <c r="C30" i="7" s="1"/>
  <c r="R13" i="4"/>
  <c r="O17"/>
  <c r="K10" i="6" s="1"/>
  <c r="P12" i="4"/>
  <c r="K5" i="6"/>
  <c r="L3"/>
  <c r="R10" i="4"/>
  <c r="R27" i="5"/>
  <c r="K19" i="7"/>
  <c r="R31" i="5"/>
  <c r="K23" i="7"/>
  <c r="C23"/>
  <c r="M32" i="5"/>
  <c r="K24" i="7" s="1"/>
  <c r="M10" i="5"/>
  <c r="R10" s="1"/>
  <c r="C19" i="7"/>
  <c r="C18"/>
  <c r="M37" i="5"/>
  <c r="R37" s="1"/>
  <c r="M28"/>
  <c r="K20" i="7" s="1"/>
  <c r="M18" i="5"/>
  <c r="K10" i="7" s="1"/>
  <c r="R35" i="5"/>
  <c r="K27" i="7"/>
  <c r="K3"/>
  <c r="R11" i="5"/>
  <c r="R30"/>
  <c r="K22" i="7"/>
  <c r="K33"/>
  <c r="R41" i="5"/>
  <c r="K18" i="7"/>
  <c r="R26" i="5"/>
  <c r="K2" i="7"/>
  <c r="M33" i="5"/>
  <c r="M29"/>
  <c r="M23"/>
  <c r="M15"/>
  <c r="C27" i="7"/>
  <c r="C3"/>
  <c r="R32" i="5"/>
  <c r="R28"/>
  <c r="R20"/>
  <c r="M17"/>
  <c r="R14"/>
  <c r="M13"/>
  <c r="C33" i="7"/>
  <c r="M36" i="5"/>
  <c r="M38" s="1"/>
  <c r="M16"/>
  <c r="M12"/>
  <c r="H37" i="7" l="1"/>
  <c r="Q45" i="5"/>
  <c r="M34"/>
  <c r="R34" s="1"/>
  <c r="R18"/>
  <c r="M24"/>
  <c r="R24" s="1"/>
  <c r="H10" i="6"/>
  <c r="J22" i="4"/>
  <c r="K14" i="7"/>
  <c r="C14"/>
  <c r="E24" i="5"/>
  <c r="C16" i="7" s="1"/>
  <c r="C36"/>
  <c r="M44" i="5"/>
  <c r="N13" i="6"/>
  <c r="E43" i="5"/>
  <c r="N12" i="6"/>
  <c r="R21" i="4"/>
  <c r="N14" i="6" s="1"/>
  <c r="E42" i="5"/>
  <c r="N9" i="6"/>
  <c r="E40" i="5"/>
  <c r="E39"/>
  <c r="N8" i="6"/>
  <c r="O22" i="4"/>
  <c r="O24" s="1"/>
  <c r="K18" i="6" s="1"/>
  <c r="E34" i="5"/>
  <c r="C26" i="7" s="1"/>
  <c r="N6" i="6"/>
  <c r="L5"/>
  <c r="R12" i="4"/>
  <c r="P17"/>
  <c r="P22" s="1"/>
  <c r="R17"/>
  <c r="N3" i="6"/>
  <c r="E21" i="5"/>
  <c r="C13" i="7" s="1"/>
  <c r="K29"/>
  <c r="R13" i="5"/>
  <c r="K5" i="7"/>
  <c r="K7"/>
  <c r="M19" i="5"/>
  <c r="R15"/>
  <c r="R38"/>
  <c r="K30" i="7"/>
  <c r="K28"/>
  <c r="R36" i="5"/>
  <c r="R17"/>
  <c r="K9" i="7"/>
  <c r="K21"/>
  <c r="R29" i="5"/>
  <c r="K8" i="7"/>
  <c r="R16" i="5"/>
  <c r="K15" i="7"/>
  <c r="R23" i="5"/>
  <c r="K4" i="7"/>
  <c r="R12" i="5"/>
  <c r="K25" i="7"/>
  <c r="R33" i="5"/>
  <c r="K26" i="7" l="1"/>
  <c r="K16"/>
  <c r="J24" i="4"/>
  <c r="H18" i="6" s="1"/>
  <c r="H16"/>
  <c r="K36" i="7"/>
  <c r="R44" i="5"/>
  <c r="M43"/>
  <c r="C35" i="7"/>
  <c r="M42" i="5"/>
  <c r="C34" i="7"/>
  <c r="C32"/>
  <c r="M40" i="5"/>
  <c r="K16" i="6"/>
  <c r="C31" i="7"/>
  <c r="M39" i="5"/>
  <c r="L10" i="6"/>
  <c r="N5"/>
  <c r="E25" i="5"/>
  <c r="P24" i="4"/>
  <c r="L18" i="6" s="1"/>
  <c r="L16"/>
  <c r="N10"/>
  <c r="R22" i="4"/>
  <c r="R19" i="5"/>
  <c r="K11" i="7"/>
  <c r="M21" i="5"/>
  <c r="R43" l="1"/>
  <c r="K35" i="7"/>
  <c r="K34"/>
  <c r="R42" i="5"/>
  <c r="K32" i="7"/>
  <c r="R40" i="5"/>
  <c r="R39"/>
  <c r="K31" i="7"/>
  <c r="M25" i="5"/>
  <c r="C17" i="7"/>
  <c r="N16" i="6"/>
  <c r="R24" i="4"/>
  <c r="R21" i="5"/>
  <c r="K13" i="7"/>
  <c r="M45" i="5"/>
  <c r="R25" l="1"/>
  <c r="K17" i="7"/>
  <c r="E45" i="5"/>
  <c r="C37" i="7" s="1"/>
  <c r="N18" i="6"/>
  <c r="R45" i="5"/>
  <c r="K37" i="7"/>
</calcChain>
</file>

<file path=xl/sharedStrings.xml><?xml version="1.0" encoding="utf-8"?>
<sst xmlns="http://schemas.openxmlformats.org/spreadsheetml/2006/main" count="232" uniqueCount="197">
  <si>
    <r>
      <t xml:space="preserve">A statisztikákban a </t>
    </r>
    <r>
      <rPr>
        <b/>
        <sz val="10"/>
        <rFont val="Arial"/>
        <family val="2"/>
        <charset val="238"/>
      </rPr>
      <t xml:space="preserve">tűzifa és a tuskó kéregben, az iparifa kéreg nélkül </t>
    </r>
    <r>
      <rPr>
        <sz val="10"/>
        <rFont val="Arial"/>
        <family val="2"/>
        <charset val="238"/>
      </rPr>
      <t>értendő.</t>
    </r>
  </si>
  <si>
    <t>ssz</t>
  </si>
  <si>
    <t>választék</t>
  </si>
  <si>
    <t>Lemezipari rönk</t>
  </si>
  <si>
    <t>Fűrészipari rönk</t>
  </si>
  <si>
    <t>Bányászati faanyagok</t>
  </si>
  <si>
    <t>Papírfa</t>
  </si>
  <si>
    <t>Rostfa</t>
  </si>
  <si>
    <t>Összes többi iparifa</t>
  </si>
  <si>
    <t>Tuskó</t>
  </si>
  <si>
    <t>export</t>
  </si>
  <si>
    <t>tovább-feldolg.</t>
  </si>
  <si>
    <t>belföldi</t>
  </si>
  <si>
    <t>egyéb célra</t>
  </si>
  <si>
    <t>belföldi 1000Ft</t>
  </si>
  <si>
    <t>Beszerzés</t>
  </si>
  <si>
    <t>növekedés</t>
  </si>
  <si>
    <t>csökkenés</t>
  </si>
  <si>
    <t>Értékesítés</t>
  </si>
  <si>
    <t>Felhasználás</t>
  </si>
  <si>
    <t>Értékesítési árbevétel</t>
  </si>
  <si>
    <t>Ssz</t>
  </si>
  <si>
    <t>Választék megnevezése</t>
  </si>
  <si>
    <t>Tölgy</t>
  </si>
  <si>
    <t>Cser</t>
  </si>
  <si>
    <t>Bükk</t>
  </si>
  <si>
    <t>Gyertyán</t>
  </si>
  <si>
    <t>Akác</t>
  </si>
  <si>
    <t>Egyéb kemény</t>
  </si>
  <si>
    <t>Egyéb lágy</t>
  </si>
  <si>
    <t>Fenyő</t>
  </si>
  <si>
    <t>Készlet ellenőrzése. Ha negatív, akkor figyelmeztetés jelenik meg az oszlopban!</t>
  </si>
  <si>
    <t>1.</t>
  </si>
  <si>
    <t>2.</t>
  </si>
  <si>
    <t>3.</t>
  </si>
  <si>
    <t>4.</t>
  </si>
  <si>
    <t>5.</t>
  </si>
  <si>
    <t>6.</t>
  </si>
  <si>
    <t>Az adatlapot kitöltő gazdálkodó megjegyzése:</t>
  </si>
  <si>
    <t>Figyelje ezt a két oszlopot, mert ha az értékesített mennyiséghez nem tartozik érték, akkor a cella tartalma változik!</t>
  </si>
  <si>
    <t>Kitöltési útmutató</t>
  </si>
  <si>
    <t>című adatlaphoz</t>
  </si>
  <si>
    <t>Ipar célú erdei apríték (hengeresfa egyenérték)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</si>
  <si>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</si>
  <si>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</si>
  <si>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</si>
  <si>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</si>
  <si>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</si>
  <si>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</si>
  <si>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</si>
  <si>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</si>
  <si>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</si>
  <si>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</si>
  <si>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</si>
  <si>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</si>
  <si>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</si>
  <si>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</si>
  <si>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Vastag tűzifa tömör köbméterben</t>
  </si>
  <si>
    <t>Vékony tűzifa tömör köbméterben</t>
  </si>
  <si>
    <t>o</t>
  </si>
  <si>
    <t>Valasztek</t>
  </si>
  <si>
    <t>T</t>
  </si>
  <si>
    <t>Cs</t>
  </si>
  <si>
    <t>B</t>
  </si>
  <si>
    <t>Gy</t>
  </si>
  <si>
    <t>A</t>
  </si>
  <si>
    <t>Ek</t>
  </si>
  <si>
    <t>K_ossz</t>
  </si>
  <si>
    <t>Ny_F</t>
  </si>
  <si>
    <t>El</t>
  </si>
  <si>
    <t>L_ossz</t>
  </si>
  <si>
    <t>Lomb_ossz</t>
  </si>
  <si>
    <t>Fenyo</t>
  </si>
  <si>
    <t>Mind_ossz</t>
  </si>
  <si>
    <t>Lemezipari_ronk</t>
  </si>
  <si>
    <t>Fureszipari_ronk</t>
  </si>
  <si>
    <t>Egyeb_fureszipari_alapanyag</t>
  </si>
  <si>
    <t>Banyaszati_faanyagok</t>
  </si>
  <si>
    <t>Papirfa</t>
  </si>
  <si>
    <t>Osszes_tobbi_iparifa</t>
  </si>
  <si>
    <t>Ipari_celu_erdei_apritek</t>
  </si>
  <si>
    <t>IPARIFA_OSSZ</t>
  </si>
  <si>
    <t>Energiacelu_erdei_apritek</t>
  </si>
  <si>
    <t>Vastag_tuzifa_tomor_kobmeterben</t>
  </si>
  <si>
    <t>Vekony_tuzifa_tomor_kobmeterben</t>
  </si>
  <si>
    <t>TUZIFA_OSSZ</t>
  </si>
  <si>
    <t>Energetikai_ultetvenyekben_termelet_tuzifa_es_energetiaki_celu_apritek</t>
  </si>
  <si>
    <t>Vagaslap_feletti_NETTO</t>
  </si>
  <si>
    <t>Tusko</t>
  </si>
  <si>
    <t>Osszes_NETTO</t>
  </si>
  <si>
    <t>Kemény összesen</t>
  </si>
  <si>
    <t>Lágy összesen</t>
  </si>
  <si>
    <t>LOMB összesen</t>
  </si>
  <si>
    <t>MIND- összesen</t>
  </si>
  <si>
    <t>Fakiter-melés</t>
  </si>
  <si>
    <t>7.</t>
  </si>
  <si>
    <t>8.</t>
  </si>
  <si>
    <t>9.</t>
  </si>
  <si>
    <t>10.</t>
  </si>
  <si>
    <r>
      <t xml:space="preserve">A statisztikákban a </t>
    </r>
    <r>
      <rPr>
        <b/>
        <sz val="10"/>
        <rFont val="Arial"/>
        <family val="2"/>
        <charset val="238"/>
      </rPr>
      <t>tűzifa és a tuskó kéregben, az iparifa kéreg nélkül</t>
    </r>
    <r>
      <rPr>
        <sz val="10"/>
        <rFont val="Arial"/>
        <family val="2"/>
        <charset val="238"/>
      </rPr>
      <t xml:space="preserve"> értendő.</t>
    </r>
  </si>
  <si>
    <r>
      <t>A tábla 31. és 32. sorának (</t>
    </r>
    <r>
      <rPr>
        <b/>
        <sz val="10"/>
        <rFont val="Arial"/>
        <family val="2"/>
        <charset val="238"/>
      </rPr>
      <t>Ipari célú és energetikai célú erdei apríték</t>
    </r>
    <r>
      <rPr>
        <sz val="10"/>
        <rFont val="Arial"/>
        <family val="2"/>
        <charset val="238"/>
      </rPr>
      <t>) „d” oszlopában az erdőn termelet aprítékot, valamint a központi telepen történő aprítéktermelésre került hengeresfa mennyiségét együttesen kell megadni. Más választék átminősítését követően felaprításra került mennyisége a 31. vagy 32. sor „f” oszlopában kerüljön megadásra, de az OSAP 1263-as adatlapon megadott hulladék mennyiségek itt ne jelenjenek meg.</t>
    </r>
  </si>
  <si>
    <t>NÉBIH Erdészeti Igazgatóság</t>
  </si>
  <si>
    <t xml:space="preserve">Nyilvántartási szám: </t>
  </si>
  <si>
    <t>Az adatszolgáltató megnevezése:</t>
  </si>
  <si>
    <t>Az adatszolgáltató címe:</t>
  </si>
  <si>
    <t>Az adatszolgáltató statisztikai törzsszáma:</t>
  </si>
  <si>
    <t>Az adatszolgáltató statisztikai kódja:</t>
  </si>
  <si>
    <t>A kitöltést végző neve:</t>
  </si>
  <si>
    <t>A kitöltést végző telefonszáma:</t>
  </si>
  <si>
    <t>Küldendő:</t>
  </si>
  <si>
    <t>Nettó fakiteremelés</t>
  </si>
  <si>
    <t>Erdei fatermékek termelése és készletváltozása</t>
  </si>
  <si>
    <r>
      <t>Mértékegység: nettó m</t>
    </r>
    <r>
      <rPr>
        <vertAlign val="superscript"/>
        <sz val="9"/>
        <rFont val="Arial"/>
        <family val="2"/>
        <charset val="238"/>
      </rPr>
      <t>3</t>
    </r>
  </si>
  <si>
    <r>
      <t>IPARIFA ÖSSZESEN</t>
    </r>
    <r>
      <rPr>
        <sz val="9"/>
        <rFont val="Arial"/>
        <family val="2"/>
        <charset val="238"/>
      </rPr>
      <t xml:space="preserve"> (1-8-ig)</t>
    </r>
  </si>
  <si>
    <r>
      <t xml:space="preserve">TŰZIFA ÖSSZESEN </t>
    </r>
    <r>
      <rPr>
        <sz val="9"/>
        <rFont val="Arial"/>
        <family val="2"/>
        <charset val="238"/>
      </rPr>
      <t>(10-12-ig)</t>
    </r>
  </si>
  <si>
    <r>
      <t>Lemezipari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</si>
  <si>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</si>
  <si>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</si>
  <si>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</si>
  <si>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</si>
  <si>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Fűrészipari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</si>
  <si>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</si>
  <si>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</si>
  <si>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</si>
  <si>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Lombos fűrészrönk összesen</t>
    </r>
    <r>
      <rPr>
        <sz val="9"/>
        <rFont val="Arial"/>
        <family val="2"/>
        <charset val="238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</si>
  <si>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</si>
  <si>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Rönk összesen </t>
    </r>
    <r>
      <rPr>
        <sz val="9"/>
        <rFont val="Arial"/>
        <family val="2"/>
        <charset val="238"/>
      </rPr>
      <t>(1-5-ig +10+11)</t>
    </r>
  </si>
  <si>
    <r>
      <t>Bányászati faanyagok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</si>
  <si>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 a p í r f a   tölgy és cser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</si>
  <si>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</si>
  <si>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</si>
  <si>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akác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</si>
  <si>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</si>
  <si>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</si>
  <si>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</si>
  <si>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</si>
  <si>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Papírfa összesen</t>
    </r>
    <r>
      <rPr>
        <sz val="9"/>
        <rFont val="Arial"/>
        <family val="2"/>
        <charset val="238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</si>
  <si>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</si>
  <si>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</si>
  <si>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Rostfa összesen</t>
    </r>
    <r>
      <rPr>
        <sz val="9"/>
        <rFont val="Arial"/>
        <family val="2"/>
        <charset val="238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</si>
  <si>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</si>
  <si>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Vastag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</si>
  <si>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Vékony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</si>
  <si>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Tuskó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</si>
  <si>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export 1000Ft</t>
  </si>
  <si>
    <r>
      <t xml:space="preserve">Nem minősül </t>
    </r>
    <r>
      <rPr>
        <b/>
        <sz val="10"/>
        <rFont val="Arial"/>
        <family val="2"/>
        <charset val="238"/>
      </rPr>
      <t>beszerzésnek</t>
    </r>
    <r>
      <rPr>
        <sz val="10"/>
        <rFont val="Arial"/>
        <family val="2"/>
        <charset val="238"/>
      </rPr>
      <t xml:space="preserve"> vagy bármilyen statisztikai tételnek a bérmunkában továbbfeldolgozott faanyag, ezért </t>
    </r>
    <r>
      <rPr>
        <b/>
        <sz val="10"/>
        <rFont val="Arial"/>
        <family val="2"/>
        <charset val="238"/>
      </rPr>
      <t xml:space="preserve">a bérmunkában végzett fafeldolgozási tevékenységhez kapcsolódó mennyiségek a táblázat adatai között ne jelenjenek meg. </t>
    </r>
  </si>
  <si>
    <r>
      <t xml:space="preserve">Az energetikai célú aprítékból a pellet vagy fabrikett termelésére felhasznált mennyiség </t>
    </r>
    <r>
      <rPr>
        <b/>
        <sz val="10"/>
        <rFont val="Arial"/>
        <family val="2"/>
        <charset val="238"/>
      </rPr>
      <t>továbbfeldolgozásnak</t>
    </r>
    <r>
      <rPr>
        <sz val="10"/>
        <rFont val="Arial"/>
        <family val="2"/>
        <charset val="238"/>
      </rPr>
      <t xml:space="preserve"> minősül, ezért a „j” oszlopban kerüljön megadásra. Ha azonban az üzemen belül fűtési céllal elégették, akkor azt </t>
    </r>
    <r>
      <rPr>
        <b/>
        <sz val="10"/>
        <rFont val="Arial"/>
        <family val="2"/>
        <charset val="238"/>
      </rPr>
      <t>egyéb célra történt felhasználásnak</t>
    </r>
    <r>
      <rPr>
        <sz val="10"/>
        <rFont val="Arial"/>
        <family val="2"/>
        <charset val="238"/>
      </rPr>
      <t xml:space="preserve"> kell tekinteni és a „k” oszlopban kell feltüntetni. </t>
    </r>
  </si>
  <si>
    <r>
      <t xml:space="preserve">Ha egy adott termékből </t>
    </r>
    <r>
      <rPr>
        <b/>
        <sz val="10"/>
        <rFont val="Arial"/>
        <family val="2"/>
        <charset val="238"/>
      </rPr>
      <t>belföldön</t>
    </r>
    <r>
      <rPr>
        <sz val="10"/>
        <rFont val="Arial"/>
        <family val="2"/>
        <charset val="238"/>
      </rPr>
      <t xml:space="preserve"> vagy </t>
    </r>
    <r>
      <rPr>
        <b/>
        <sz val="10"/>
        <rFont val="Arial"/>
        <family val="2"/>
        <charset val="238"/>
      </rPr>
      <t>exportra</t>
    </r>
    <r>
      <rPr>
        <sz val="10"/>
        <rFont val="Arial"/>
        <family val="2"/>
        <charset val="238"/>
      </rPr>
      <t xml:space="preserve"> történt </t>
    </r>
    <r>
      <rPr>
        <b/>
        <sz val="10"/>
        <rFont val="Arial"/>
        <family val="2"/>
        <charset val="238"/>
      </rPr>
      <t>értékesítés</t>
    </r>
    <r>
      <rPr>
        <sz val="10"/>
        <rFont val="Arial"/>
        <family val="2"/>
        <charset val="238"/>
      </rPr>
      <t xml:space="preserve">, mely mennyiségek a „h” és/vagy „i” oszlopokban szerepelnek, akkor ugyanabban a sorban az értékesítés </t>
    </r>
    <r>
      <rPr>
        <b/>
        <sz val="10"/>
        <rFont val="Arial"/>
        <family val="2"/>
        <charset val="238"/>
      </rPr>
      <t>árbevételének</t>
    </r>
    <r>
      <rPr>
        <sz val="10"/>
        <rFont val="Arial"/>
        <family val="2"/>
        <charset val="238"/>
      </rPr>
      <t xml:space="preserve"> az értékét is meg kell adni az „m” és/vagy „n” oszlopokban. Exportnak csak adatközlő által közvetlenül exportált mennyiség minősül.</t>
    </r>
  </si>
  <si>
    <r>
      <t>Ipari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</si>
  <si>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</si>
  <si>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Egyéb fűrészipari alapanyag</t>
  </si>
  <si>
    <t>Energetikai célú erdei apríték (hengeresfa egyenérték)</t>
  </si>
  <si>
    <r>
      <rPr>
        <b/>
        <sz val="9"/>
        <rFont val="Arial"/>
        <family val="2"/>
        <charset val="238"/>
      </rPr>
      <t>Vágáslap feletti NETTÓ</t>
    </r>
    <r>
      <rPr>
        <sz val="9"/>
        <rFont val="Arial"/>
        <family val="2"/>
        <charset val="238"/>
      </rPr>
      <t xml:space="preserve"> (9+13)</t>
    </r>
  </si>
  <si>
    <r>
      <t>Átminősítésnek</t>
    </r>
    <r>
      <rPr>
        <sz val="10"/>
        <rFont val="Arial"/>
        <family val="2"/>
        <charset val="238"/>
      </rPr>
      <t xml:space="preserve"> kell tekinteni azt a készletgazdálkodási változást, amikor a feldolgozás, megmunkálás nélkül egy bizonyos mennyiség pl. tárolás közbeni minőségromlás miatt más árukategóriába kerül, és a továbbiakban ennek megfelelően dolgozzák fel vagy értékesítik. </t>
    </r>
    <r>
      <rPr>
        <b/>
        <sz val="10"/>
        <rFont val="Arial"/>
        <family val="2"/>
        <charset val="238"/>
      </rPr>
      <t>Az érintett mennyiség az eredeti termék sorának csökkenése</t>
    </r>
    <r>
      <rPr>
        <sz val="10"/>
        <rFont val="Arial"/>
        <family val="2"/>
        <charset val="238"/>
      </rPr>
      <t xml:space="preserve">, azaz a „g” oszlopban szerepeljen. </t>
    </r>
    <r>
      <rPr>
        <b/>
        <sz val="10"/>
        <rFont val="Arial"/>
        <family val="2"/>
        <charset val="238"/>
      </rPr>
      <t>Egyidejűleg abban a termékkategóriában, amivé átminősítésre került, növekedésként,</t>
    </r>
    <r>
      <rPr>
        <sz val="10"/>
        <rFont val="Arial"/>
        <family val="2"/>
        <charset val="238"/>
      </rPr>
      <t xml:space="preserve"> azaz az ”f” oszlopban jelenjen meg. Amennyiben az átsoroláskor a táblázatban nem szereplő termékké minősült, akkor nincs növekedés.</t>
    </r>
  </si>
  <si>
    <r>
      <t xml:space="preserve">A </t>
    </r>
    <r>
      <rPr>
        <b/>
        <sz val="10"/>
        <rFont val="Arial"/>
        <family val="2"/>
        <charset val="238"/>
      </rPr>
      <t>felhasználásból továbbfeldolgozásra</t>
    </r>
    <r>
      <rPr>
        <sz val="10"/>
        <rFont val="Arial"/>
        <family val="2"/>
        <charset val="238"/>
      </rPr>
      <t xml:space="preserve"> került mennyiségeknek kell tekinteni és megadni a „j” oszlopban a saját üzemben továbbmegmunkálással felhasznált alapanyag mennyiségét, ha az bevételezésre került. Ilyen pl. a fűrészáru, vagy fűrészipari termék előállításához saját fűrészüzemben feldolgozott hengeresfa. Azokat a termékeket, amik a feldolgozott mennyiségekből keletkeznek, a megfelelő sorok „f” oszlopában kell megadni. Az egyéb célra felhasznált mennyiségeket a „k” oszlopban lehet megadni, mely lehet pl. a gazdálkodó termelését segítő eszközhöz való anyagfelhasználás.</t>
    </r>
  </si>
  <si>
    <t>Átminősítés, átdolgozás és egyéb jogcímen</t>
  </si>
  <si>
    <r>
      <t>Egyéb fűrészipari alapanyag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</si>
  <si>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Egyéb fűrészipari alapanyag fenyő  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</si>
  <si>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  <charset val="238"/>
      </rPr>
      <t>(13+14)</t>
    </r>
  </si>
  <si>
    <t>az 1257 nyilvántartási számú "Nettó fakitermelés"</t>
  </si>
  <si>
    <t>az 1259 nyilvántartási számú "Erdei fatermékek termelése és készletváltozása"</t>
  </si>
  <si>
    <t>osap-erdeszet@nebih.gov.hu</t>
  </si>
  <si>
    <t>http://portal.nebih.gov.hu/erdeszeti-igazgatosag</t>
  </si>
  <si>
    <t>Az adatszolgáltatás az OSAP korm. rendelet alapján történik figyelemmel a 1668/2003/EK, 1893/2006/EK, 295/2008/EK, 2009/251/EK, 177/2008/EK, 192/2009/EK rendeletre.</t>
  </si>
  <si>
    <t>Az adatszolgáltatás a hivatalos statisztikáról szóló 2016. évi CLV. törvény 24. és 31. § , valamint a 288/2009 (XII. 15.) Korm. rendelet (továbbiakban: OSAP korm. rend.) 1-2.§ alapján kötelező.</t>
  </si>
  <si>
    <t>Az adatszolgáltató felelős jóváhagyó neve:</t>
  </si>
  <si>
    <t>Nemes nyár</t>
  </si>
  <si>
    <t>Hazai nyár</t>
  </si>
  <si>
    <t>Fűz</t>
  </si>
  <si>
    <t>p</t>
  </si>
  <si>
    <t>q</t>
  </si>
  <si>
    <r>
      <t xml:space="preserve">Bármilyen az adatlappal vagy a kitöltéssel kapcsolatos kérdése felmerül, forduljon bizalommal kollégáinkhoz az </t>
    </r>
    <r>
      <rPr>
        <b/>
        <sz val="10"/>
        <rFont val="Arial"/>
        <family val="2"/>
        <charset val="238"/>
      </rPr>
      <t>osap-erdeszet@nebih.gov.hu</t>
    </r>
    <r>
      <rPr>
        <sz val="10"/>
        <rFont val="Arial"/>
        <family val="2"/>
        <charset val="238"/>
      </rPr>
      <t xml:space="preserve"> e-mail címen vagy a </t>
    </r>
    <r>
      <rPr>
        <b/>
        <sz val="10"/>
        <rFont val="Arial"/>
        <family val="2"/>
        <charset val="238"/>
      </rPr>
      <t>+36 (1) 3743-201</t>
    </r>
    <r>
      <rPr>
        <sz val="10"/>
        <rFont val="Arial"/>
        <family val="2"/>
        <charset val="238"/>
      </rPr>
      <t xml:space="preserve"> telefonszámon.</t>
    </r>
  </si>
  <si>
    <t>A táblázatban közölt kitermelt mennyiségek adatainak egyezni kell az 1259 nyilvántartási számú tábla „d” oszlopába kerülő adatokkal. Az MS Excel fájl közvetlenül elvégzi a két adatlap közötti értelemszerű összefüggések szerinti adatmozgatást, melyhez először ennek az adatlapnak (1257) megfelelő részeit kell kitölteni.</t>
  </si>
  <si>
    <t>Az adatlap kitöltésére fordított idő percben:</t>
  </si>
  <si>
    <t>Dátum:</t>
  </si>
  <si>
    <t>NETTÓ FAKITERMELÉS</t>
  </si>
  <si>
    <t>a 2017. évben</t>
  </si>
  <si>
    <t>ERDEI FATERMÉKEK TERMELÉSE ÉS KÉSZLETVÁLTOZÁSA</t>
  </si>
  <si>
    <t>2017. évben</t>
  </si>
  <si>
    <r>
      <t xml:space="preserve">Az </t>
    </r>
    <r>
      <rPr>
        <b/>
        <sz val="10"/>
        <rFont val="Arial"/>
        <family val="2"/>
        <charset val="238"/>
      </rPr>
      <t>erdei apríték</t>
    </r>
    <r>
      <rPr>
        <sz val="10"/>
        <rFont val="Arial"/>
        <family val="2"/>
        <charset val="238"/>
      </rPr>
      <t xml:space="preserve"> keletkezhet közvetlenül a vágásterületen vagy a központi rakodón. Az erdei apríték mennyiségét tekintve is külön kérünk adatot szolgáltatni a kemény és a lágy lombos alapanyagra, valamint a fenyőkre. Amennyiben a lombos választékoknál fafajonkénti bontásban nem áll rendelkezésre adat, csak összevontan, úgy a táblázat „h” (egyéb kemény), illetve „m” (egyéb lágy) oszlopaiban kérjük az értékeket föltüntetni. Amennyiben a lombos választékoknál rendelkezésre állnak fafajonkénti bontásban is adatok, és olyan lombos alapanyagokat is használnak, amik a táblázat „c-g”, illetve „j-l” oszlopaiban nincsenek feltüntetve, akkor ezeknek az értékeit szintén a „h”, illetve a „m” oszlopokban kell megadni. Az aprítékok (8. és 10. sor) esetében a mennyiségeket </t>
    </r>
    <r>
      <rPr>
        <b/>
        <sz val="10"/>
        <rFont val="Arial"/>
        <family val="2"/>
        <charset val="238"/>
      </rPr>
      <t>hengeresfa egyenértékben</t>
    </r>
    <r>
      <rPr>
        <sz val="10"/>
        <rFont val="Arial"/>
        <family val="2"/>
        <charset val="238"/>
      </rPr>
      <t xml:space="preserve"> kifejezve kell megadni.</t>
    </r>
  </si>
  <si>
    <t xml:space="preserve">A kemény-, illetve a puhafás fafajokra, valamint a fenyőkre külön kell adatot szolgáltatni. Amennyiben a lombos választékoknál fafajonkénti bontásban nem áll rendelkezésre adat, csak összevontan, úgy a táblázat „h” (egyéb kemény), illetve „m” (egyéb lágy) oszlopaiban kérjük az értékeket feltüntetni. Amennyiben a lombos választékoknál rendelkezésre állnak fafajonkénti bontásban is adatok, és olyan lombos alapanyagot is használnak, amik a táblázat „c-g”, illetve „j-l” oszlopaiban nincsenek feltüntetve, akkor ezeknek az értékeit szintén a „h”, illetve a „m” oszlopokban kell megadni. </t>
  </si>
  <si>
    <t>Nyitókészlet 2017. jan. 1-én*</t>
  </si>
  <si>
    <t>Zárókészlet 2017. dec.31-én</t>
  </si>
  <si>
    <t>Az adatszolgáltatás hivatalos statisztikai célra történik! Az adatok kizárólag statisztikai célra használhatók fel! Az adatszolgáltatás megtagadása, valótlan adatok közlése, valamint a késedelmes adatszolgáltatás közigazgatási hatósági, szabálysértési eljárást von maga után!</t>
  </si>
  <si>
    <t>A fakitermelési adatokat a cég szintjén kérjük feltüntetni. Vagyis csak az adatlapot kitöltő erdőgazdaság erdőtervezett területén végzett fakitermelések jelenjenek meg, de abból minden, függetlenül attól, hogy azt ki végzi el.</t>
  </si>
  <si>
    <t>Az adatokat egész számra kerekítve kell megadni.</t>
  </si>
  <si>
    <t xml:space="preserve"> Az adatokat egész számra kerekítve kell megadni.</t>
  </si>
  <si>
    <r>
      <t xml:space="preserve">Bármilyen az adatlappal vagy a kitöltéssel kapcsolatos kérdése felmerül, forduljon bizalommal kollégáinkhoz az </t>
    </r>
    <r>
      <rPr>
        <b/>
        <sz val="10"/>
        <rFont val="Arial"/>
        <family val="2"/>
        <charset val="238"/>
      </rPr>
      <t>osap-erdeszet@nebih.gov.hu</t>
    </r>
    <r>
      <rPr>
        <sz val="10"/>
        <rFont val="Arial"/>
        <family val="2"/>
        <charset val="238"/>
      </rPr>
      <t xml:space="preserve"> e-mail címen vagy a </t>
    </r>
    <r>
      <rPr>
        <b/>
        <sz val="10"/>
        <rFont val="Arial"/>
        <family val="2"/>
        <charset val="238"/>
      </rPr>
      <t xml:space="preserve">+36 (1) 3743-201 </t>
    </r>
    <r>
      <rPr>
        <sz val="10"/>
        <rFont val="Arial"/>
        <family val="2"/>
        <charset val="238"/>
      </rPr>
      <t>telefonszámon.</t>
    </r>
  </si>
  <si>
    <r>
      <t xml:space="preserve">Hivatali kapuval rendelkező ügyfeleink számára javasolt az adatszolgáltatást az Igazgatóság hivatali kapuján (NEBIHEI, KRID: 515721178) keresztül teljesíteni, excel formátumban.                                       Hivatali kapuval nem rendelkező adatszolgáltatók esetén az adatlapokat excel formátumban az </t>
    </r>
    <r>
      <rPr>
        <u/>
        <sz val="10"/>
        <rFont val="Arial"/>
        <family val="2"/>
        <charset val="238"/>
      </rPr>
      <t>osap-erdeszet@nebih.gov.hu</t>
    </r>
    <r>
      <rPr>
        <sz val="10"/>
        <rFont val="Arial"/>
        <family val="2"/>
        <charset val="238"/>
      </rPr>
      <t xml:space="preserve"> e-mail címre és</t>
    </r>
    <r>
      <rPr>
        <b/>
        <sz val="10"/>
        <rFont val="Arial"/>
        <family val="2"/>
        <charset val="238"/>
      </rPr>
      <t xml:space="preserve"> papír alapon is kérjük megküldeni.</t>
    </r>
    <r>
      <rPr>
        <sz val="10"/>
        <rFont val="Arial"/>
        <family val="2"/>
        <charset val="238"/>
      </rPr>
      <t xml:space="preserve"> Minden oldalt kérünk aláírni, lepecsételni. A papír alapú kérdőívből egy példány az adatszolgáltatónál marad. Felhívom szíves figyelmét, hogy a csatolt nyomtatványok és az elektronikus adatszolgáltatáshoz szükséges fájlok letölthetőek honlapunkról: </t>
    </r>
    <r>
      <rPr>
        <u/>
        <sz val="10"/>
        <rFont val="Arial"/>
        <family val="2"/>
        <charset val="238"/>
      </rPr>
      <t>http://portal.nebih.gov.hu/ugyintezes/noveny/nyomtatvanyok</t>
    </r>
    <r>
      <rPr>
        <sz val="10"/>
        <rFont val="Arial"/>
        <family val="2"/>
        <charset val="238"/>
      </rPr>
      <t xml:space="preserve"> </t>
    </r>
    <r>
      <rPr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Törzsszám, kódok letölthetőek a KSH honlapjáról:
https://www.ksh.hu/statisztikai_szamjel
https://www.ksh.hu/teaor_menu
https://www.ksh.hu/gfo_menu</t>
    </r>
  </si>
  <si>
    <t>NÉBIH Erdészeti Igazgatóság                                            (1370 Budapest, Pf. 345.)</t>
  </si>
  <si>
    <t>Beérkezési határidő:</t>
  </si>
  <si>
    <t>tárgyévet követő év március 17.</t>
  </si>
  <si>
    <t>Adatszolgáltatók:</t>
  </si>
  <si>
    <t>Erdőgazdaságok</t>
  </si>
  <si>
    <r>
      <t xml:space="preserve">Hivatali kapuval rendelkező ügyfeleink számára javasolt az adatszolgáltatást az Igazgatóság hivatali kapuján (NEBIHEI, KRID: 515721178) keresztül teljesíteni, excel formátumban.                                       Hivatali kapuval nem rendelkező adatszolgáltatók esetén az adatlapokat excel formátumban az </t>
    </r>
    <r>
      <rPr>
        <u/>
        <sz val="10"/>
        <rFont val="Arial"/>
        <family val="2"/>
        <charset val="238"/>
      </rPr>
      <t>osap-erdeszet@nebih.gov.hu</t>
    </r>
    <r>
      <rPr>
        <sz val="10"/>
        <rFont val="Arial"/>
        <family val="2"/>
        <charset val="238"/>
      </rPr>
      <t xml:space="preserve"> e-mail címre és</t>
    </r>
    <r>
      <rPr>
        <b/>
        <sz val="10"/>
        <rFont val="Arial"/>
        <family val="2"/>
        <charset val="238"/>
      </rPr>
      <t xml:space="preserve"> papír alapon is kérjük megküldeni</t>
    </r>
    <r>
      <rPr>
        <sz val="10"/>
        <rFont val="Arial"/>
        <family val="2"/>
        <charset val="238"/>
      </rPr>
      <t xml:space="preserve">. Minden oldalt kérünk aláírni, lepecsételni. A papír alapú kérdőívből egy példány az adatszolgáltatónál marad. Felhívom szíves figyelmét, hogy a csatolt nyomtatványok és az elektronikus adatszolgáltatáshoz szükséges fájlok letölthetőek honlapunkról: </t>
    </r>
    <r>
      <rPr>
        <u/>
        <sz val="10"/>
        <rFont val="Arial"/>
        <family val="2"/>
        <charset val="238"/>
      </rPr>
      <t xml:space="preserve">http://portal.nebih.gov.hu/ugyintezes/noveny/nyomtatvanyok </t>
    </r>
    <r>
      <rPr>
        <sz val="10"/>
        <rFont val="Arial"/>
        <family val="2"/>
        <charset val="238"/>
      </rPr>
      <t xml:space="preserve">.        Törzsszámmal, kódokkal kapcsolatos információk megtalálhatók a KSH honlapján:
https://www.ksh.hu/statisztikai_szamjel
https://www.ksh.hu/teaor_menu
https://www.ksh.hu/gfo_menu
</t>
    </r>
  </si>
  <si>
    <r>
      <rPr>
        <b/>
        <sz val="9"/>
        <rFont val="Arial"/>
        <family val="2"/>
        <charset val="238"/>
      </rPr>
      <t>Összes NETTÓ</t>
    </r>
    <r>
      <rPr>
        <sz val="9"/>
        <rFont val="Arial"/>
        <family val="2"/>
        <charset val="238"/>
      </rPr>
      <t xml:space="preserve"> (14+15)</t>
    </r>
  </si>
  <si>
    <t>ERDEI FATERMÉK ÖSSZESEN (m3)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</si>
</sst>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0">
    <font>
      <sz val="10"/>
      <name val="Arial CE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2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9"/>
      <color indexed="17"/>
      <name val="Arial"/>
      <family val="2"/>
      <charset val="238"/>
    </font>
    <font>
      <sz val="9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60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49" fontId="0" fillId="0" borderId="0" xfId="0" applyNumberFormat="1"/>
    <xf numFmtId="3" fontId="0" fillId="0" borderId="0" xfId="0" applyNumberFormat="1"/>
    <xf numFmtId="0" fontId="0" fillId="2" borderId="0" xfId="0" applyFill="1"/>
    <xf numFmtId="0" fontId="7" fillId="2" borderId="0" xfId="0" applyFont="1" applyFill="1" applyAlignment="1">
      <alignment horizontal="center"/>
    </xf>
    <xf numFmtId="0" fontId="10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right" vertical="top"/>
    </xf>
    <xf numFmtId="0" fontId="6" fillId="2" borderId="0" xfId="0" applyFont="1" applyFill="1" applyAlignment="1">
      <alignment horizontal="justify" vertical="top"/>
    </xf>
    <xf numFmtId="0" fontId="9" fillId="2" borderId="0" xfId="0" applyFont="1" applyFill="1" applyAlignment="1">
      <alignment horizontal="justify" vertical="top"/>
    </xf>
    <xf numFmtId="0" fontId="1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/>
    </xf>
    <xf numFmtId="0" fontId="12" fillId="2" borderId="1" xfId="0" applyFont="1" applyFill="1" applyBorder="1" applyAlignment="1">
      <alignment horizont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2" borderId="0" xfId="0" applyFont="1" applyFill="1"/>
    <xf numFmtId="0" fontId="7" fillId="2" borderId="3" xfId="0" applyFont="1" applyFill="1" applyBorder="1" applyAlignment="1">
      <alignment vertical="center" wrapText="1"/>
    </xf>
    <xf numFmtId="0" fontId="6" fillId="3" borderId="4" xfId="0" applyFont="1" applyFill="1" applyBorder="1" applyAlignment="1" applyProtection="1">
      <protection locked="0"/>
    </xf>
    <xf numFmtId="49" fontId="6" fillId="2" borderId="0" xfId="0" applyNumberFormat="1" applyFont="1" applyFill="1" applyBorder="1" applyAlignment="1" applyProtection="1">
      <protection locked="0"/>
    </xf>
    <xf numFmtId="0" fontId="13" fillId="2" borderId="5" xfId="0" applyFont="1" applyFill="1" applyBorder="1" applyAlignment="1">
      <alignment horizontal="center"/>
    </xf>
    <xf numFmtId="0" fontId="6" fillId="0" borderId="0" xfId="0" applyFont="1"/>
    <xf numFmtId="1" fontId="2" fillId="0" borderId="0" xfId="0" applyNumberFormat="1" applyFont="1"/>
    <xf numFmtId="0" fontId="2" fillId="0" borderId="0" xfId="0" applyFont="1"/>
    <xf numFmtId="1" fontId="2" fillId="4" borderId="4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0" borderId="6" xfId="0" applyNumberFormat="1" applyFont="1" applyBorder="1" applyAlignment="1" applyProtection="1">
      <alignment horizontal="center" vertical="center"/>
    </xf>
    <xf numFmtId="1" fontId="7" fillId="0" borderId="7" xfId="0" applyNumberFormat="1" applyFont="1" applyBorder="1" applyAlignment="1" applyProtection="1">
      <alignment horizontal="center" vertical="center"/>
    </xf>
    <xf numFmtId="1" fontId="7" fillId="0" borderId="7" xfId="0" applyNumberFormat="1" applyFont="1" applyBorder="1" applyAlignment="1" applyProtection="1">
      <alignment horizontal="center" vertical="center" wrapText="1"/>
    </xf>
    <xf numFmtId="1" fontId="16" fillId="0" borderId="7" xfId="0" applyNumberFormat="1" applyFont="1" applyBorder="1" applyAlignment="1" applyProtection="1">
      <alignment horizontal="center" vertical="center" wrapText="1"/>
    </xf>
    <xf numFmtId="1" fontId="16" fillId="0" borderId="8" xfId="0" applyNumberFormat="1" applyFont="1" applyBorder="1" applyAlignment="1" applyProtection="1">
      <alignment horizontal="center" vertical="center" wrapText="1"/>
    </xf>
    <xf numFmtId="1" fontId="2" fillId="0" borderId="9" xfId="0" applyNumberFormat="1" applyFont="1" applyBorder="1"/>
    <xf numFmtId="3" fontId="18" fillId="0" borderId="9" xfId="0" applyNumberFormat="1" applyFont="1" applyBorder="1" applyProtection="1">
      <protection locked="0"/>
    </xf>
    <xf numFmtId="3" fontId="19" fillId="5" borderId="9" xfId="0" applyNumberFormat="1" applyFont="1" applyFill="1" applyBorder="1" applyProtection="1"/>
    <xf numFmtId="3" fontId="19" fillId="5" borderId="9" xfId="0" applyNumberFormat="1" applyFont="1" applyFill="1" applyBorder="1" applyAlignment="1" applyProtection="1"/>
    <xf numFmtId="1" fontId="2" fillId="0" borderId="10" xfId="0" applyNumberFormat="1" applyFont="1" applyBorder="1"/>
    <xf numFmtId="3" fontId="18" fillId="0" borderId="10" xfId="0" applyNumberFormat="1" applyFont="1" applyBorder="1" applyProtection="1">
      <protection locked="0"/>
    </xf>
    <xf numFmtId="3" fontId="19" fillId="5" borderId="10" xfId="0" applyNumberFormat="1" applyFont="1" applyFill="1" applyBorder="1" applyProtection="1"/>
    <xf numFmtId="1" fontId="3" fillId="5" borderId="10" xfId="0" applyNumberFormat="1" applyFont="1" applyFill="1" applyBorder="1"/>
    <xf numFmtId="1" fontId="2" fillId="5" borderId="10" xfId="0" applyNumberFormat="1" applyFont="1" applyFill="1" applyBorder="1"/>
    <xf numFmtId="0" fontId="6" fillId="0" borderId="0" xfId="0" applyFont="1" applyFill="1"/>
    <xf numFmtId="1" fontId="2" fillId="0" borderId="0" xfId="0" applyNumberFormat="1" applyFont="1" applyFill="1"/>
    <xf numFmtId="1" fontId="20" fillId="0" borderId="11" xfId="0" applyNumberFormat="1" applyFont="1" applyFill="1" applyBorder="1" applyAlignment="1">
      <alignment vertical="center"/>
    </xf>
    <xf numFmtId="0" fontId="2" fillId="0" borderId="0" xfId="0" applyFont="1" applyFill="1"/>
    <xf numFmtId="1" fontId="2" fillId="0" borderId="0" xfId="0" applyNumberFormat="1" applyFont="1" applyFill="1" applyBorder="1"/>
    <xf numFmtId="0" fontId="2" fillId="0" borderId="0" xfId="0" applyFont="1" applyAlignment="1">
      <alignment horizontal="center"/>
    </xf>
    <xf numFmtId="1" fontId="22" fillId="0" borderId="0" xfId="0" applyNumberFormat="1" applyFont="1"/>
    <xf numFmtId="1" fontId="23" fillId="0" borderId="0" xfId="0" applyNumberFormat="1" applyFont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/>
    <xf numFmtId="0" fontId="24" fillId="5" borderId="10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/>
    <xf numFmtId="1" fontId="2" fillId="0" borderId="10" xfId="0" applyNumberFormat="1" applyFont="1" applyBorder="1" applyAlignment="1" applyProtection="1">
      <alignment horizontal="center"/>
    </xf>
    <xf numFmtId="0" fontId="2" fillId="2" borderId="0" xfId="0" applyFont="1" applyFill="1" applyBorder="1"/>
    <xf numFmtId="0" fontId="2" fillId="0" borderId="0" xfId="0" applyFont="1" applyBorder="1"/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vertical="center" wrapText="1"/>
    </xf>
    <xf numFmtId="1" fontId="7" fillId="0" borderId="10" xfId="0" applyNumberFormat="1" applyFont="1" applyBorder="1" applyAlignment="1" applyProtection="1">
      <alignment horizontal="center" vertical="center"/>
    </xf>
    <xf numFmtId="1" fontId="16" fillId="5" borderId="10" xfId="0" applyNumberFormat="1" applyFont="1" applyFill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left"/>
    </xf>
    <xf numFmtId="164" fontId="2" fillId="0" borderId="10" xfId="0" applyNumberFormat="1" applyFont="1" applyBorder="1" applyProtection="1">
      <protection locked="0"/>
    </xf>
    <xf numFmtId="1" fontId="19" fillId="5" borderId="10" xfId="0" applyNumberFormat="1" applyFont="1" applyFill="1" applyBorder="1" applyProtection="1"/>
    <xf numFmtId="1" fontId="18" fillId="0" borderId="10" xfId="0" applyNumberFormat="1" applyFont="1" applyBorder="1" applyProtection="1">
      <protection locked="0"/>
    </xf>
    <xf numFmtId="0" fontId="2" fillId="5" borderId="10" xfId="0" applyFont="1" applyFill="1" applyBorder="1" applyAlignment="1" applyProtection="1">
      <alignment horizontal="center"/>
    </xf>
    <xf numFmtId="0" fontId="26" fillId="5" borderId="10" xfId="0" applyFont="1" applyFill="1" applyBorder="1" applyProtection="1"/>
    <xf numFmtId="1" fontId="3" fillId="5" borderId="10" xfId="0" applyNumberFormat="1" applyFont="1" applyFill="1" applyBorder="1" applyAlignment="1" applyProtection="1">
      <alignment horizontal="center"/>
    </xf>
    <xf numFmtId="1" fontId="3" fillId="5" borderId="10" xfId="0" applyNumberFormat="1" applyFont="1" applyFill="1" applyBorder="1" applyAlignment="1" applyProtection="1">
      <alignment horizontal="lef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Border="1"/>
    <xf numFmtId="1" fontId="2" fillId="2" borderId="0" xfId="0" applyNumberFormat="1" applyFont="1" applyFill="1" applyBorder="1" applyProtection="1">
      <protection locked="0"/>
    </xf>
    <xf numFmtId="1" fontId="2" fillId="2" borderId="0" xfId="0" applyNumberFormat="1" applyFont="1" applyFill="1" applyProtection="1">
      <protection locked="0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/>
    <xf numFmtId="1" fontId="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1" fontId="23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" fontId="26" fillId="0" borderId="0" xfId="0" applyNumberFormat="1" applyFont="1"/>
    <xf numFmtId="0" fontId="0" fillId="2" borderId="0" xfId="0" applyFill="1" applyBorder="1"/>
    <xf numFmtId="0" fontId="6" fillId="3" borderId="12" xfId="0" applyFont="1" applyFill="1" applyBorder="1" applyAlignment="1" applyProtection="1">
      <protection locked="0"/>
    </xf>
    <xf numFmtId="0" fontId="6" fillId="3" borderId="8" xfId="0" applyFont="1" applyFill="1" applyBorder="1" applyAlignment="1" applyProtection="1">
      <protection locked="0"/>
    </xf>
    <xf numFmtId="0" fontId="14" fillId="2" borderId="13" xfId="0" applyFont="1" applyFill="1" applyBorder="1" applyAlignment="1">
      <alignment horizontal="center"/>
    </xf>
    <xf numFmtId="0" fontId="7" fillId="2" borderId="14" xfId="0" applyFont="1" applyFill="1" applyBorder="1" applyAlignment="1" applyProtection="1">
      <alignment horizontal="left"/>
    </xf>
    <xf numFmtId="0" fontId="7" fillId="2" borderId="15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protection locked="0"/>
    </xf>
    <xf numFmtId="0" fontId="6" fillId="2" borderId="0" xfId="0" applyFont="1" applyFill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14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0" fillId="2" borderId="0" xfId="0" applyFill="1" applyAlignment="1">
      <alignment horizontal="center" vertical="center"/>
    </xf>
    <xf numFmtId="0" fontId="7" fillId="0" borderId="4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2" borderId="32" xfId="0" applyFont="1" applyFill="1" applyBorder="1" applyAlignment="1" applyProtection="1">
      <alignment horizontal="left"/>
    </xf>
    <xf numFmtId="0" fontId="7" fillId="2" borderId="33" xfId="0" applyFont="1" applyFill="1" applyBorder="1" applyAlignment="1" applyProtection="1">
      <alignment horizontal="left"/>
    </xf>
    <xf numFmtId="0" fontId="7" fillId="2" borderId="26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/>
    </xf>
    <xf numFmtId="0" fontId="7" fillId="2" borderId="25" xfId="0" applyFont="1" applyFill="1" applyBorder="1" applyAlignment="1" applyProtection="1">
      <alignment horizontal="left"/>
    </xf>
    <xf numFmtId="0" fontId="7" fillId="2" borderId="34" xfId="0" applyFont="1" applyFill="1" applyBorder="1" applyAlignment="1" applyProtection="1">
      <alignment horizontal="left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7" fillId="2" borderId="27" xfId="0" applyFont="1" applyFill="1" applyBorder="1" applyAlignment="1" applyProtection="1">
      <alignment horizontal="left"/>
    </xf>
    <xf numFmtId="0" fontId="7" fillId="2" borderId="28" xfId="0" applyFont="1" applyFill="1" applyBorder="1" applyAlignment="1" applyProtection="1">
      <alignment horizontal="left"/>
    </xf>
    <xf numFmtId="0" fontId="7" fillId="2" borderId="39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</xf>
    <xf numFmtId="1" fontId="2" fillId="4" borderId="30" xfId="0" applyNumberFormat="1" applyFont="1" applyFill="1" applyBorder="1" applyAlignment="1" applyProtection="1">
      <alignment horizontal="center"/>
    </xf>
    <xf numFmtId="1" fontId="2" fillId="4" borderId="35" xfId="0" applyNumberFormat="1" applyFont="1" applyFill="1" applyBorder="1" applyAlignment="1" applyProtection="1">
      <alignment horizontal="center"/>
    </xf>
    <xf numFmtId="1" fontId="2" fillId="4" borderId="36" xfId="0" applyNumberFormat="1" applyFont="1" applyFill="1" applyBorder="1" applyAlignment="1" applyProtection="1">
      <alignment horizontal="center"/>
    </xf>
    <xf numFmtId="1" fontId="9" fillId="0" borderId="23" xfId="0" applyNumberFormat="1" applyFont="1" applyBorder="1" applyAlignment="1" applyProtection="1">
      <alignment vertical="top" wrapText="1"/>
      <protection locked="0"/>
    </xf>
    <xf numFmtId="1" fontId="21" fillId="0" borderId="24" xfId="0" applyNumberFormat="1" applyFont="1" applyBorder="1" applyAlignment="1" applyProtection="1">
      <alignment vertical="top" wrapText="1"/>
      <protection locked="0"/>
    </xf>
    <xf numFmtId="1" fontId="21" fillId="0" borderId="22" xfId="0" applyNumberFormat="1" applyFont="1" applyBorder="1" applyAlignment="1" applyProtection="1">
      <alignment vertical="top" wrapText="1"/>
      <protection locked="0"/>
    </xf>
    <xf numFmtId="1" fontId="20" fillId="0" borderId="0" xfId="0" applyNumberFormat="1" applyFont="1" applyFill="1" applyBorder="1" applyAlignment="1">
      <alignment vertical="center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2" fillId="0" borderId="9" xfId="0" applyNumberFormat="1" applyFont="1" applyBorder="1" applyAlignment="1" applyProtection="1">
      <alignment horizontal="center" vertical="center" wrapText="1"/>
    </xf>
    <xf numFmtId="1" fontId="18" fillId="2" borderId="0" xfId="0" applyNumberFormat="1" applyFont="1" applyFill="1" applyAlignment="1" applyProtection="1">
      <alignment horizontal="right"/>
    </xf>
    <xf numFmtId="1" fontId="2" fillId="4" borderId="38" xfId="0" applyNumberFormat="1" applyFont="1" applyFill="1" applyBorder="1" applyAlignment="1" applyProtection="1">
      <alignment horizontal="center"/>
    </xf>
    <xf numFmtId="1" fontId="2" fillId="4" borderId="39" xfId="0" applyNumberFormat="1" applyFont="1" applyFill="1" applyBorder="1" applyAlignment="1" applyProtection="1">
      <alignment horizontal="center"/>
    </xf>
    <xf numFmtId="1" fontId="2" fillId="4" borderId="28" xfId="0" applyNumberFormat="1" applyFont="1" applyFill="1" applyBorder="1" applyAlignment="1" applyProtection="1">
      <alignment horizontal="center"/>
    </xf>
    <xf numFmtId="1" fontId="9" fillId="2" borderId="38" xfId="0" applyNumberFormat="1" applyFont="1" applyFill="1" applyBorder="1" applyAlignment="1" applyProtection="1">
      <alignment vertical="top" wrapText="1"/>
      <protection locked="0"/>
    </xf>
    <xf numFmtId="1" fontId="21" fillId="2" borderId="39" xfId="0" applyNumberFormat="1" applyFont="1" applyFill="1" applyBorder="1" applyAlignment="1" applyProtection="1">
      <alignment vertical="top" wrapText="1"/>
      <protection locked="0"/>
    </xf>
    <xf numFmtId="1" fontId="21" fillId="2" borderId="28" xfId="0" applyNumberFormat="1" applyFont="1" applyFill="1" applyBorder="1" applyAlignment="1" applyProtection="1">
      <alignment vertical="top" wrapText="1"/>
      <protection locked="0"/>
    </xf>
    <xf numFmtId="1" fontId="18" fillId="0" borderId="10" xfId="0" applyNumberFormat="1" applyFont="1" applyBorder="1" applyAlignment="1" applyProtection="1">
      <alignment horizontal="center" vertical="center" wrapText="1"/>
    </xf>
    <xf numFmtId="1" fontId="18" fillId="5" borderId="10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</xf>
    <xf numFmtId="1" fontId="20" fillId="2" borderId="40" xfId="0" applyNumberFormat="1" applyFont="1" applyFill="1" applyBorder="1" applyAlignment="1">
      <alignment vertical="center"/>
    </xf>
    <xf numFmtId="1" fontId="16" fillId="2" borderId="0" xfId="0" applyNumberFormat="1" applyFont="1" applyFill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1" fontId="25" fillId="0" borderId="10" xfId="0" applyNumberFormat="1" applyFont="1" applyBorder="1" applyAlignment="1" applyProtection="1">
      <alignment horizontal="center" vertical="center" wrapText="1"/>
    </xf>
    <xf numFmtId="0" fontId="24" fillId="5" borderId="10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26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ikozp-srv1\eso\STATISZTIKAK_GYUJTEMENYE\OSAP\2012\Adatlap_tobbi\1257_1259\OSAP_1259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AP 1257_Nettó"/>
      <sheetName val="OSAP 1259 Erdeifa"/>
      <sheetName val="adatbazis_1259"/>
    </sheetNames>
    <sheetDataSet>
      <sheetData sheetId="0"/>
      <sheetData sheetId="1">
        <row r="11">
          <cell r="A11" t="str">
            <v>a</v>
          </cell>
          <cell r="C11" t="str">
            <v>c</v>
          </cell>
          <cell r="D11" t="str">
            <v>d</v>
          </cell>
          <cell r="E11" t="str">
            <v>e</v>
          </cell>
          <cell r="F11" t="str">
            <v>f</v>
          </cell>
          <cell r="G11" t="str">
            <v>g</v>
          </cell>
          <cell r="H11" t="str">
            <v>h</v>
          </cell>
        </row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  <row r="29">
          <cell r="A29">
            <v>18</v>
          </cell>
        </row>
        <row r="30">
          <cell r="A30">
            <v>19</v>
          </cell>
        </row>
        <row r="31">
          <cell r="A31">
            <v>20</v>
          </cell>
        </row>
        <row r="32">
          <cell r="A32">
            <v>21</v>
          </cell>
        </row>
        <row r="33">
          <cell r="A33">
            <v>22</v>
          </cell>
        </row>
        <row r="34">
          <cell r="A34">
            <v>23</v>
          </cell>
        </row>
        <row r="35">
          <cell r="A35">
            <v>24</v>
          </cell>
        </row>
        <row r="36">
          <cell r="A36">
            <v>25</v>
          </cell>
        </row>
        <row r="37">
          <cell r="A37">
            <v>26</v>
          </cell>
        </row>
        <row r="38">
          <cell r="A38">
            <v>27</v>
          </cell>
        </row>
        <row r="39">
          <cell r="A39">
            <v>28</v>
          </cell>
        </row>
        <row r="40">
          <cell r="A40">
            <v>29</v>
          </cell>
        </row>
        <row r="41">
          <cell r="A41">
            <v>30</v>
          </cell>
        </row>
        <row r="42">
          <cell r="A42">
            <v>31</v>
          </cell>
        </row>
        <row r="43">
          <cell r="A43">
            <v>32</v>
          </cell>
        </row>
        <row r="44">
          <cell r="A44">
            <v>33</v>
          </cell>
        </row>
        <row r="45">
          <cell r="A45">
            <v>34</v>
          </cell>
        </row>
        <row r="46">
          <cell r="A46">
            <v>35</v>
          </cell>
        </row>
        <row r="47">
          <cell r="A47">
            <v>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>
      <selection activeCell="C12" sqref="C12:D12"/>
    </sheetView>
  </sheetViews>
  <sheetFormatPr defaultRowHeight="12.75"/>
  <cols>
    <col min="1" max="1" width="9.140625" style="3"/>
    <col min="2" max="2" width="40.7109375" style="3" customWidth="1"/>
    <col min="3" max="3" width="9.140625" style="3"/>
    <col min="4" max="4" width="40.7109375" style="3" customWidth="1"/>
    <col min="5" max="16384" width="9.140625" style="3"/>
  </cols>
  <sheetData>
    <row r="1" spans="2:11" ht="13.5" thickBot="1"/>
    <row r="2" spans="2:11" ht="18.75" thickBot="1">
      <c r="B2" s="15" t="s">
        <v>101</v>
      </c>
      <c r="C2" s="16"/>
      <c r="D2" s="17" t="s">
        <v>102</v>
      </c>
    </row>
    <row r="3" spans="2:11" ht="34.5" thickBot="1">
      <c r="B3" s="108" t="s">
        <v>162</v>
      </c>
      <c r="C3" s="16"/>
      <c r="D3" s="18">
        <v>1257</v>
      </c>
    </row>
    <row r="4" spans="2:11" ht="34.5" thickBot="1">
      <c r="B4" s="109"/>
      <c r="C4" s="16"/>
      <c r="D4" s="23">
        <v>1259</v>
      </c>
    </row>
    <row r="5" spans="2:11">
      <c r="B5" s="16"/>
      <c r="C5" s="16"/>
      <c r="D5" s="16"/>
    </row>
    <row r="6" spans="2:11" ht="13.5" thickBot="1">
      <c r="B6" s="16"/>
      <c r="C6" s="16"/>
      <c r="D6" s="16"/>
    </row>
    <row r="7" spans="2:11" ht="20.25">
      <c r="B7" s="101"/>
      <c r="C7" s="100" t="s">
        <v>110</v>
      </c>
      <c r="D7" s="94"/>
      <c r="K7" s="19"/>
    </row>
    <row r="8" spans="2:11" ht="18.75" thickBot="1">
      <c r="B8" s="113">
        <v>2017</v>
      </c>
      <c r="C8" s="114"/>
      <c r="D8" s="115"/>
    </row>
    <row r="9" spans="2:11" ht="20.25">
      <c r="B9" s="110" t="s">
        <v>111</v>
      </c>
      <c r="C9" s="111"/>
      <c r="D9" s="112"/>
    </row>
    <row r="10" spans="2:11" ht="18.75" thickBot="1">
      <c r="B10" s="113">
        <v>2017</v>
      </c>
      <c r="C10" s="114"/>
      <c r="D10" s="115"/>
    </row>
    <row r="11" spans="2:11" ht="13.5" thickBot="1">
      <c r="B11" s="16"/>
      <c r="C11" s="16"/>
      <c r="D11" s="16"/>
    </row>
    <row r="12" spans="2:11" ht="54" customHeight="1" thickBot="1">
      <c r="B12" s="20" t="s">
        <v>192</v>
      </c>
      <c r="C12" s="125" t="s">
        <v>193</v>
      </c>
      <c r="D12" s="126"/>
    </row>
    <row r="13" spans="2:11" ht="16.5" customHeight="1" thickBot="1">
      <c r="B13" s="16"/>
      <c r="C13" s="16"/>
      <c r="D13" s="16"/>
    </row>
    <row r="14" spans="2:11" ht="48" customHeight="1" thickBot="1">
      <c r="B14" s="116" t="s">
        <v>164</v>
      </c>
      <c r="C14" s="117"/>
      <c r="D14" s="118"/>
    </row>
    <row r="15" spans="2:11" ht="13.5" thickBot="1">
      <c r="B15" s="16"/>
      <c r="C15" s="16"/>
      <c r="D15" s="16"/>
    </row>
    <row r="16" spans="2:11" ht="33.75" customHeight="1" thickBot="1">
      <c r="B16" s="116" t="s">
        <v>163</v>
      </c>
      <c r="C16" s="117"/>
      <c r="D16" s="118"/>
    </row>
    <row r="17" spans="2:12" ht="13.5" thickBot="1">
      <c r="B17" s="16"/>
      <c r="C17" s="16"/>
      <c r="D17" s="16"/>
    </row>
    <row r="18" spans="2:12" ht="15">
      <c r="B18" s="119" t="s">
        <v>103</v>
      </c>
      <c r="C18" s="120"/>
      <c r="D18" s="21"/>
    </row>
    <row r="19" spans="2:12" ht="15">
      <c r="B19" s="121" t="s">
        <v>104</v>
      </c>
      <c r="C19" s="122"/>
      <c r="D19" s="92"/>
      <c r="E19" s="91"/>
      <c r="F19" s="91"/>
      <c r="G19" s="91"/>
      <c r="H19" s="91"/>
      <c r="I19" s="91"/>
      <c r="J19" s="91"/>
      <c r="K19" s="91"/>
      <c r="L19" s="91"/>
    </row>
    <row r="20" spans="2:12" ht="15">
      <c r="B20" s="121" t="s">
        <v>105</v>
      </c>
      <c r="C20" s="122"/>
      <c r="D20" s="92"/>
      <c r="E20" s="22"/>
      <c r="F20" s="22"/>
      <c r="G20" s="22"/>
      <c r="H20" s="22"/>
      <c r="I20" s="22"/>
      <c r="J20" s="91"/>
      <c r="K20" s="91"/>
      <c r="L20" s="91"/>
    </row>
    <row r="21" spans="2:12" ht="15">
      <c r="B21" s="121" t="s">
        <v>106</v>
      </c>
      <c r="C21" s="122"/>
      <c r="D21" s="92"/>
      <c r="E21" s="22"/>
      <c r="F21" s="22"/>
      <c r="G21" s="22"/>
      <c r="H21" s="22"/>
      <c r="I21" s="22"/>
      <c r="J21" s="91"/>
      <c r="K21" s="91"/>
      <c r="L21" s="91"/>
    </row>
    <row r="22" spans="2:12" ht="15">
      <c r="B22" s="121" t="s">
        <v>165</v>
      </c>
      <c r="C22" s="122"/>
      <c r="D22" s="92"/>
      <c r="E22" s="22"/>
      <c r="F22" s="22"/>
      <c r="G22" s="22"/>
      <c r="H22" s="22"/>
      <c r="I22" s="22"/>
      <c r="J22" s="91"/>
      <c r="K22" s="91"/>
      <c r="L22" s="91"/>
    </row>
    <row r="23" spans="2:12" ht="15">
      <c r="B23" s="121" t="s">
        <v>107</v>
      </c>
      <c r="C23" s="122"/>
      <c r="D23" s="92"/>
      <c r="E23" s="22"/>
      <c r="F23" s="22"/>
      <c r="G23" s="22"/>
      <c r="H23" s="22"/>
      <c r="I23" s="22"/>
      <c r="J23" s="91"/>
      <c r="K23" s="91"/>
      <c r="L23" s="91"/>
    </row>
    <row r="24" spans="2:12" ht="15">
      <c r="B24" s="131" t="s">
        <v>108</v>
      </c>
      <c r="C24" s="132"/>
      <c r="D24" s="92"/>
      <c r="E24" s="22"/>
      <c r="F24" s="22"/>
      <c r="G24" s="22"/>
      <c r="H24" s="22"/>
      <c r="I24" s="22"/>
      <c r="J24" s="91"/>
      <c r="K24" s="91"/>
      <c r="L24" s="91"/>
    </row>
    <row r="25" spans="2:12" ht="15">
      <c r="B25" s="95" t="s">
        <v>173</v>
      </c>
      <c r="C25" s="96"/>
      <c r="D25" s="97"/>
      <c r="E25" s="22"/>
      <c r="F25" s="22"/>
      <c r="G25" s="22"/>
      <c r="H25" s="22"/>
      <c r="I25" s="22"/>
      <c r="J25" s="91"/>
      <c r="K25" s="91"/>
      <c r="L25" s="91"/>
    </row>
    <row r="26" spans="2:12" ht="15.75" thickBot="1">
      <c r="B26" s="123" t="s">
        <v>174</v>
      </c>
      <c r="C26" s="124"/>
      <c r="D26" s="93"/>
      <c r="E26" s="22"/>
      <c r="F26" s="22"/>
      <c r="G26" s="22"/>
      <c r="H26" s="22"/>
      <c r="I26" s="22"/>
      <c r="J26" s="91"/>
      <c r="K26" s="91"/>
      <c r="L26" s="91"/>
    </row>
    <row r="27" spans="2:12" ht="13.5" thickBot="1">
      <c r="E27" s="91"/>
      <c r="F27" s="91"/>
      <c r="G27" s="91"/>
      <c r="H27" s="91"/>
      <c r="I27" s="91"/>
      <c r="J27" s="91"/>
      <c r="K27" s="91"/>
      <c r="L27" s="91"/>
    </row>
    <row r="28" spans="2:12" ht="40.5" customHeight="1">
      <c r="B28" s="129" t="s">
        <v>109</v>
      </c>
      <c r="C28" s="127" t="s">
        <v>189</v>
      </c>
      <c r="D28" s="128"/>
    </row>
    <row r="29" spans="2:12" ht="15">
      <c r="B29" s="130"/>
      <c r="C29" s="133" t="s">
        <v>161</v>
      </c>
      <c r="D29" s="134"/>
      <c r="F29" s="106"/>
    </row>
    <row r="30" spans="2:12" ht="15.75" thickBot="1">
      <c r="B30" s="107" t="s">
        <v>190</v>
      </c>
      <c r="C30" s="135" t="s">
        <v>191</v>
      </c>
      <c r="D30" s="136"/>
    </row>
    <row r="31" spans="2:12" ht="13.5" thickBot="1"/>
    <row r="32" spans="2:12" ht="63" customHeight="1" thickBot="1">
      <c r="B32" s="116" t="s">
        <v>183</v>
      </c>
      <c r="C32" s="117"/>
      <c r="D32" s="118"/>
      <c r="E32" s="22"/>
      <c r="F32" s="22"/>
      <c r="G32" s="22"/>
      <c r="H32" s="22"/>
      <c r="I32" s="22"/>
    </row>
  </sheetData>
  <sheetProtection password="D88F" sheet="1" objects="1" scenarios="1"/>
  <customSheetViews>
    <customSheetView guid="{596112E1-03E4-4142-8F90-247388E820D6}">
      <selection activeCell="E3" sqref="E3"/>
      <pageMargins left="0.75" right="0.75" top="1" bottom="1" header="0.5" footer="0.5"/>
      <pageSetup paperSize="9" orientation="portrait" verticalDpi="0" r:id="rId1"/>
      <headerFooter alignWithMargins="0"/>
    </customSheetView>
    <customSheetView guid="{DA3D8FA0-E978-424F-A8B7-680FE4158385}">
      <selection activeCell="J16" sqref="J16"/>
      <pageMargins left="0.75" right="0.75" top="1" bottom="1" header="0.5" footer="0.5"/>
      <pageSetup paperSize="9" orientation="portrait" verticalDpi="0" r:id="rId2"/>
      <headerFooter alignWithMargins="0"/>
    </customSheetView>
  </customSheetViews>
  <mergeCells count="20">
    <mergeCell ref="C28:D28"/>
    <mergeCell ref="B28:B29"/>
    <mergeCell ref="B32:D32"/>
    <mergeCell ref="B21:C21"/>
    <mergeCell ref="B23:C23"/>
    <mergeCell ref="B24:C24"/>
    <mergeCell ref="B22:C22"/>
    <mergeCell ref="C29:D29"/>
    <mergeCell ref="C30:D30"/>
    <mergeCell ref="B19:C19"/>
    <mergeCell ref="B20:C20"/>
    <mergeCell ref="B26:C26"/>
    <mergeCell ref="B8:D8"/>
    <mergeCell ref="C12:D12"/>
    <mergeCell ref="B14:D14"/>
    <mergeCell ref="B3:B4"/>
    <mergeCell ref="B9:D9"/>
    <mergeCell ref="B10:D10"/>
    <mergeCell ref="B16:D16"/>
    <mergeCell ref="B18:C18"/>
  </mergeCells>
  <phoneticPr fontId="5" type="noConversion"/>
  <dataValidations disablePrompts="1" count="2">
    <dataValidation allowBlank="1" showErrorMessage="1" promptTitle="A kód felosztása:" prompt="Az első négy számjegy: szakágazati kód_x000a_A következő három:      gazdálkodási forma_x000a_Az utolsó kettő:             megye kódja" sqref="E32:I32 E24:I26"/>
    <dataValidation allowBlank="1" showInputMessage="1" showErrorMessage="1" promptTitle="A kód felosztása" prompt="Első négy számjegy: szakágazati kód_x000a_Következő három számjegy: gazdálkodási forma kód_x000a_Utolsó kettő számjegy: megye kódja" sqref="D21:D22 B21:C21"/>
  </dataValidation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Normal="100" workbookViewId="0">
      <selection activeCell="B9" sqref="B9"/>
    </sheetView>
  </sheetViews>
  <sheetFormatPr defaultRowHeight="12.75"/>
  <cols>
    <col min="1" max="1" width="5.85546875" style="5" customWidth="1"/>
    <col min="2" max="2" width="85.7109375" style="5" customWidth="1"/>
    <col min="3" max="16384" width="9.140625" style="5"/>
  </cols>
  <sheetData>
    <row r="1" spans="1:2" ht="27.75" customHeight="1">
      <c r="A1" s="11"/>
      <c r="B1" s="6" t="s">
        <v>40</v>
      </c>
    </row>
    <row r="2" spans="1:2" ht="14.25" customHeight="1">
      <c r="B2" s="7" t="s">
        <v>159</v>
      </c>
    </row>
    <row r="3" spans="1:2" ht="19.5" customHeight="1">
      <c r="B3" s="102" t="s">
        <v>41</v>
      </c>
    </row>
    <row r="4" spans="1:2" ht="15.75" customHeight="1">
      <c r="B4" s="102"/>
    </row>
    <row r="5" spans="1:2" s="12" customFormat="1" ht="43.5" customHeight="1">
      <c r="A5" s="8" t="s">
        <v>32</v>
      </c>
      <c r="B5" s="105" t="s">
        <v>184</v>
      </c>
    </row>
    <row r="6" spans="1:2" ht="82.5" customHeight="1">
      <c r="A6" s="8" t="s">
        <v>33</v>
      </c>
      <c r="B6" s="104" t="s">
        <v>180</v>
      </c>
    </row>
    <row r="7" spans="1:2" ht="22.5" customHeight="1">
      <c r="A7" s="13" t="s">
        <v>34</v>
      </c>
      <c r="B7" s="9" t="s">
        <v>0</v>
      </c>
    </row>
    <row r="8" spans="1:2" ht="120" customHeight="1">
      <c r="A8" s="13" t="s">
        <v>35</v>
      </c>
      <c r="B8" s="9" t="s">
        <v>179</v>
      </c>
    </row>
    <row r="9" spans="1:2" ht="58.5" customHeight="1">
      <c r="A9" s="13" t="s">
        <v>36</v>
      </c>
      <c r="B9" s="9" t="s">
        <v>172</v>
      </c>
    </row>
    <row r="10" spans="1:2" s="103" customFormat="1" ht="24.75" customHeight="1">
      <c r="A10" s="8" t="s">
        <v>37</v>
      </c>
      <c r="B10" s="99" t="s">
        <v>185</v>
      </c>
    </row>
    <row r="11" spans="1:2" ht="147" customHeight="1">
      <c r="A11" s="8" t="s">
        <v>95</v>
      </c>
      <c r="B11" s="98" t="s">
        <v>194</v>
      </c>
    </row>
    <row r="12" spans="1:2" ht="51" customHeight="1">
      <c r="A12" s="8" t="s">
        <v>96</v>
      </c>
      <c r="B12" s="98" t="s">
        <v>171</v>
      </c>
    </row>
    <row r="13" spans="1:2" ht="14.25" customHeight="1"/>
    <row r="14" spans="1:2" ht="14.25" customHeight="1"/>
    <row r="15" spans="1:2" ht="14.25" customHeight="1"/>
    <row r="16" spans="1:2" ht="14.25" customHeight="1"/>
    <row r="17" ht="14.25" customHeight="1"/>
    <row r="18" ht="14.25" customHeight="1"/>
    <row r="19" ht="14.25" customHeight="1"/>
    <row r="37" spans="3:3">
      <c r="C37" s="14"/>
    </row>
  </sheetData>
  <sheetProtection password="D88F" sheet="1" objects="1" scenarios="1"/>
  <customSheetViews>
    <customSheetView guid="{596112E1-03E4-4142-8F90-247388E820D6}">
      <selection activeCell="D12" sqref="D12"/>
      <pageMargins left="0.75" right="0.75" top="1" bottom="1" header="0.5" footer="0.5"/>
      <pageSetup paperSize="9" orientation="portrait" r:id="rId1"/>
      <headerFooter alignWithMargins="0"/>
    </customSheetView>
    <customSheetView guid="{DA3D8FA0-E978-424F-A8B7-680FE4158385}">
      <selection activeCell="D12" sqref="D12"/>
      <pageMargins left="0.75" right="0.75" top="1" bottom="1" header="0.5" footer="0.5"/>
      <pageSetup paperSize="9" orientation="portrait" r:id="rId2"/>
      <headerFooter alignWithMargins="0"/>
    </customSheetView>
  </customSheetViews>
  <pageMargins left="0.75" right="0.75" top="1" bottom="1" header="0.5" footer="0.5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F9" sqref="F9"/>
    </sheetView>
  </sheetViews>
  <sheetFormatPr defaultRowHeight="12.75"/>
  <cols>
    <col min="1" max="1" width="9.140625" style="3"/>
    <col min="2" max="2" width="85.7109375" style="5" customWidth="1"/>
    <col min="3" max="16384" width="9.140625" style="3"/>
  </cols>
  <sheetData>
    <row r="1" spans="1:2" ht="20.25">
      <c r="B1" s="6" t="s">
        <v>40</v>
      </c>
    </row>
    <row r="2" spans="1:2">
      <c r="B2" s="7" t="s">
        <v>160</v>
      </c>
    </row>
    <row r="3" spans="1:2">
      <c r="B3" s="7" t="s">
        <v>41</v>
      </c>
    </row>
    <row r="4" spans="1:2" ht="15">
      <c r="B4" s="4"/>
    </row>
    <row r="5" spans="1:2" ht="51" customHeight="1">
      <c r="A5" s="8" t="s">
        <v>32</v>
      </c>
      <c r="B5" s="9" t="s">
        <v>145</v>
      </c>
    </row>
    <row r="6" spans="1:2" ht="26.25" customHeight="1">
      <c r="A6" s="8" t="s">
        <v>33</v>
      </c>
      <c r="B6" s="9" t="s">
        <v>99</v>
      </c>
    </row>
    <row r="7" spans="1:2" ht="97.5" customHeight="1">
      <c r="A7" s="13" t="s">
        <v>34</v>
      </c>
      <c r="B7" s="10" t="s">
        <v>153</v>
      </c>
    </row>
    <row r="8" spans="1:2" ht="63.75" customHeight="1">
      <c r="A8" s="13" t="s">
        <v>35</v>
      </c>
      <c r="B8" s="9" t="s">
        <v>147</v>
      </c>
    </row>
    <row r="9" spans="1:2" ht="97.5" customHeight="1">
      <c r="A9" s="13" t="s">
        <v>36</v>
      </c>
      <c r="B9" s="9" t="s">
        <v>154</v>
      </c>
    </row>
    <row r="10" spans="1:2" ht="75.75" customHeight="1">
      <c r="A10" s="8" t="s">
        <v>37</v>
      </c>
      <c r="B10" s="9" t="s">
        <v>100</v>
      </c>
    </row>
    <row r="11" spans="1:2" ht="60" customHeight="1">
      <c r="A11" s="8" t="s">
        <v>95</v>
      </c>
      <c r="B11" s="9" t="s">
        <v>146</v>
      </c>
    </row>
    <row r="12" spans="1:2" ht="20.25" customHeight="1">
      <c r="A12" s="8" t="s">
        <v>96</v>
      </c>
      <c r="B12" s="99" t="s">
        <v>186</v>
      </c>
    </row>
    <row r="13" spans="1:2" ht="148.5" customHeight="1">
      <c r="A13" s="8" t="s">
        <v>97</v>
      </c>
      <c r="B13" s="98" t="s">
        <v>188</v>
      </c>
    </row>
    <row r="14" spans="1:2" ht="45.75" customHeight="1">
      <c r="A14" s="13" t="s">
        <v>98</v>
      </c>
      <c r="B14" s="98" t="s">
        <v>187</v>
      </c>
    </row>
    <row r="15" spans="1:2">
      <c r="A15" s="8"/>
    </row>
  </sheetData>
  <sheetProtection password="D88F" sheet="1" objects="1" scenarios="1"/>
  <customSheetViews>
    <customSheetView guid="{596112E1-03E4-4142-8F90-247388E820D6}">
      <selection activeCell="D14" sqref="D14"/>
      <pageMargins left="0.75" right="0.75" top="1" bottom="1" header="0.5" footer="0.5"/>
      <pageSetup paperSize="9" orientation="portrait" r:id="rId1"/>
      <headerFooter alignWithMargins="0"/>
    </customSheetView>
    <customSheetView guid="{DA3D8FA0-E978-424F-A8B7-680FE4158385}">
      <selection activeCell="D14" sqref="D14"/>
      <pageMargins left="0.75" right="0.75" top="1" bottom="1" header="0.5" footer="0.5"/>
      <pageSetup paperSize="9" orientation="portrait" r:id="rId2"/>
      <headerFooter alignWithMargins="0"/>
    </customSheetView>
  </customSheetViews>
  <pageMargins left="0.75" right="0.75" top="1" bottom="1" header="0.5" footer="0.5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1222"/>
  <sheetViews>
    <sheetView showGridLines="0" zoomScaleNormal="100" workbookViewId="0">
      <selection activeCell="C19" sqref="C19"/>
    </sheetView>
  </sheetViews>
  <sheetFormatPr defaultRowHeight="12.75"/>
  <cols>
    <col min="1" max="1" width="4.140625" style="24" customWidth="1"/>
    <col min="2" max="2" width="3.7109375" style="25" customWidth="1"/>
    <col min="3" max="3" width="57.42578125" style="25" customWidth="1"/>
    <col min="4" max="9" width="6.85546875" style="25" customWidth="1"/>
    <col min="10" max="10" width="8.5703125" style="25" customWidth="1"/>
    <col min="11" max="14" width="6.85546875" style="25" customWidth="1"/>
    <col min="15" max="15" width="9.140625" style="25" customWidth="1"/>
    <col min="16" max="16" width="9" style="25" customWidth="1"/>
    <col min="17" max="17" width="6.85546875" style="25" customWidth="1"/>
    <col min="18" max="18" width="9.140625" style="25" customWidth="1"/>
    <col min="19" max="31" width="9.140625" style="26"/>
    <col min="32" max="16384" width="9.140625" style="24"/>
  </cols>
  <sheetData>
    <row r="2" spans="2:31" ht="15.75">
      <c r="B2" s="137" t="s">
        <v>175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2:31" ht="15.75">
      <c r="B3" s="137" t="s">
        <v>176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2:31" ht="13.5" thickBot="1"/>
    <row r="5" spans="2:31" ht="13.5">
      <c r="B5" s="143" t="s">
        <v>112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  <c r="R5" s="27"/>
    </row>
    <row r="6" spans="2:31" s="28" customFormat="1">
      <c r="B6" s="142" t="s">
        <v>21</v>
      </c>
      <c r="C6" s="139" t="s">
        <v>22</v>
      </c>
      <c r="D6" s="139" t="s">
        <v>23</v>
      </c>
      <c r="E6" s="139" t="s">
        <v>24</v>
      </c>
      <c r="F6" s="139" t="s">
        <v>25</v>
      </c>
      <c r="G6" s="139" t="s">
        <v>26</v>
      </c>
      <c r="H6" s="139" t="s">
        <v>27</v>
      </c>
      <c r="I6" s="140" t="s">
        <v>28</v>
      </c>
      <c r="J6" s="141" t="s">
        <v>90</v>
      </c>
      <c r="K6" s="140" t="s">
        <v>166</v>
      </c>
      <c r="L6" s="150" t="s">
        <v>167</v>
      </c>
      <c r="M6" s="150" t="s">
        <v>168</v>
      </c>
      <c r="N6" s="140" t="s">
        <v>29</v>
      </c>
      <c r="O6" s="141" t="s">
        <v>91</v>
      </c>
      <c r="P6" s="141" t="s">
        <v>92</v>
      </c>
      <c r="Q6" s="139" t="s">
        <v>30</v>
      </c>
      <c r="R6" s="138" t="s">
        <v>93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2:31" s="28" customFormat="1" ht="24" customHeight="1">
      <c r="B7" s="142"/>
      <c r="C7" s="139"/>
      <c r="D7" s="139"/>
      <c r="E7" s="139"/>
      <c r="F7" s="139"/>
      <c r="G7" s="139"/>
      <c r="H7" s="139"/>
      <c r="I7" s="140"/>
      <c r="J7" s="141"/>
      <c r="K7" s="140"/>
      <c r="L7" s="151"/>
      <c r="M7" s="151"/>
      <c r="N7" s="140"/>
      <c r="O7" s="141"/>
      <c r="P7" s="141"/>
      <c r="Q7" s="139"/>
      <c r="R7" s="13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2:31" s="28" customFormat="1" ht="16.5" thickBot="1">
      <c r="B8" s="30" t="s">
        <v>43</v>
      </c>
      <c r="C8" s="31" t="s">
        <v>44</v>
      </c>
      <c r="D8" s="31" t="s">
        <v>45</v>
      </c>
      <c r="E8" s="31" t="s">
        <v>46</v>
      </c>
      <c r="F8" s="31" t="s">
        <v>47</v>
      </c>
      <c r="G8" s="31" t="s">
        <v>48</v>
      </c>
      <c r="H8" s="31" t="s">
        <v>49</v>
      </c>
      <c r="I8" s="32" t="s">
        <v>50</v>
      </c>
      <c r="J8" s="33" t="s">
        <v>51</v>
      </c>
      <c r="K8" s="32" t="s">
        <v>52</v>
      </c>
      <c r="L8" s="32" t="s">
        <v>53</v>
      </c>
      <c r="M8" s="32" t="s">
        <v>54</v>
      </c>
      <c r="N8" s="32" t="s">
        <v>55</v>
      </c>
      <c r="O8" s="33" t="s">
        <v>56</v>
      </c>
      <c r="P8" s="33" t="s">
        <v>59</v>
      </c>
      <c r="Q8" s="31" t="s">
        <v>169</v>
      </c>
      <c r="R8" s="34" t="s">
        <v>170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2:31">
      <c r="B9" s="35">
        <v>1</v>
      </c>
      <c r="C9" s="35" t="s">
        <v>3</v>
      </c>
      <c r="D9" s="36"/>
      <c r="E9" s="36"/>
      <c r="F9" s="36"/>
      <c r="G9" s="36"/>
      <c r="H9" s="36"/>
      <c r="I9" s="36"/>
      <c r="J9" s="37">
        <f>SUM(D9:I9)</f>
        <v>0</v>
      </c>
      <c r="K9" s="36"/>
      <c r="L9" s="36"/>
      <c r="M9" s="36"/>
      <c r="N9" s="36"/>
      <c r="O9" s="37">
        <f t="shared" ref="O9:O16" si="0">SUM(K9:N9)</f>
        <v>0</v>
      </c>
      <c r="P9" s="38">
        <f>J9+O9</f>
        <v>0</v>
      </c>
      <c r="Q9" s="36"/>
      <c r="R9" s="37">
        <f>P9+Q9</f>
        <v>0</v>
      </c>
    </row>
    <row r="10" spans="2:31">
      <c r="B10" s="39">
        <v>2</v>
      </c>
      <c r="C10" s="39" t="s">
        <v>4</v>
      </c>
      <c r="D10" s="40"/>
      <c r="E10" s="40"/>
      <c r="F10" s="40"/>
      <c r="G10" s="40"/>
      <c r="H10" s="40"/>
      <c r="I10" s="40"/>
      <c r="J10" s="37">
        <f t="shared" ref="J10:J15" si="1">SUM(D10:I10)</f>
        <v>0</v>
      </c>
      <c r="K10" s="40"/>
      <c r="L10" s="40"/>
      <c r="M10" s="40"/>
      <c r="N10" s="40"/>
      <c r="O10" s="37">
        <f t="shared" si="0"/>
        <v>0</v>
      </c>
      <c r="P10" s="38">
        <f t="shared" ref="P10:P20" si="2">J10+O10</f>
        <v>0</v>
      </c>
      <c r="Q10" s="40"/>
      <c r="R10" s="41">
        <f t="shared" ref="R10:R15" si="3">P10+Q10</f>
        <v>0</v>
      </c>
    </row>
    <row r="11" spans="2:31">
      <c r="B11" s="39">
        <v>3</v>
      </c>
      <c r="C11" s="39" t="s">
        <v>150</v>
      </c>
      <c r="D11" s="40"/>
      <c r="E11" s="40"/>
      <c r="F11" s="40"/>
      <c r="G11" s="40"/>
      <c r="H11" s="40"/>
      <c r="I11" s="40"/>
      <c r="J11" s="37">
        <f t="shared" si="1"/>
        <v>0</v>
      </c>
      <c r="K11" s="40"/>
      <c r="L11" s="40"/>
      <c r="M11" s="40"/>
      <c r="N11" s="40"/>
      <c r="O11" s="37">
        <f t="shared" si="0"/>
        <v>0</v>
      </c>
      <c r="P11" s="38">
        <f t="shared" si="2"/>
        <v>0</v>
      </c>
      <c r="Q11" s="40"/>
      <c r="R11" s="41">
        <f t="shared" si="3"/>
        <v>0</v>
      </c>
    </row>
    <row r="12" spans="2:31">
      <c r="B12" s="39">
        <v>4</v>
      </c>
      <c r="C12" s="39" t="s">
        <v>5</v>
      </c>
      <c r="D12" s="40"/>
      <c r="E12" s="40"/>
      <c r="F12" s="40"/>
      <c r="G12" s="40"/>
      <c r="H12" s="40"/>
      <c r="I12" s="40"/>
      <c r="J12" s="37">
        <f t="shared" si="1"/>
        <v>0</v>
      </c>
      <c r="K12" s="40"/>
      <c r="L12" s="40"/>
      <c r="M12" s="40"/>
      <c r="N12" s="40"/>
      <c r="O12" s="37">
        <f t="shared" si="0"/>
        <v>0</v>
      </c>
      <c r="P12" s="38">
        <f t="shared" si="2"/>
        <v>0</v>
      </c>
      <c r="Q12" s="40"/>
      <c r="R12" s="41">
        <f t="shared" si="3"/>
        <v>0</v>
      </c>
    </row>
    <row r="13" spans="2:31">
      <c r="B13" s="39">
        <v>5</v>
      </c>
      <c r="C13" s="39" t="s">
        <v>6</v>
      </c>
      <c r="D13" s="40"/>
      <c r="E13" s="40"/>
      <c r="F13" s="40"/>
      <c r="G13" s="40"/>
      <c r="H13" s="40"/>
      <c r="I13" s="40"/>
      <c r="J13" s="37">
        <f t="shared" si="1"/>
        <v>0</v>
      </c>
      <c r="K13" s="40"/>
      <c r="L13" s="40"/>
      <c r="M13" s="40"/>
      <c r="N13" s="40"/>
      <c r="O13" s="37">
        <f t="shared" si="0"/>
        <v>0</v>
      </c>
      <c r="P13" s="38">
        <f t="shared" si="2"/>
        <v>0</v>
      </c>
      <c r="Q13" s="40"/>
      <c r="R13" s="41">
        <f t="shared" si="3"/>
        <v>0</v>
      </c>
    </row>
    <row r="14" spans="2:31">
      <c r="B14" s="39">
        <v>6</v>
      </c>
      <c r="C14" s="39" t="s">
        <v>7</v>
      </c>
      <c r="D14" s="40"/>
      <c r="E14" s="40"/>
      <c r="F14" s="40"/>
      <c r="G14" s="40"/>
      <c r="H14" s="40"/>
      <c r="I14" s="40"/>
      <c r="J14" s="37">
        <f t="shared" si="1"/>
        <v>0</v>
      </c>
      <c r="K14" s="40"/>
      <c r="L14" s="40"/>
      <c r="M14" s="40"/>
      <c r="N14" s="40"/>
      <c r="O14" s="37">
        <f t="shared" si="0"/>
        <v>0</v>
      </c>
      <c r="P14" s="38">
        <f t="shared" si="2"/>
        <v>0</v>
      </c>
      <c r="Q14" s="40"/>
      <c r="R14" s="41">
        <f t="shared" si="3"/>
        <v>0</v>
      </c>
    </row>
    <row r="15" spans="2:31">
      <c r="B15" s="39">
        <v>7</v>
      </c>
      <c r="C15" s="39" t="s">
        <v>8</v>
      </c>
      <c r="D15" s="40"/>
      <c r="E15" s="40"/>
      <c r="F15" s="40"/>
      <c r="G15" s="40"/>
      <c r="H15" s="40"/>
      <c r="I15" s="40"/>
      <c r="J15" s="37">
        <f t="shared" si="1"/>
        <v>0</v>
      </c>
      <c r="K15" s="40"/>
      <c r="L15" s="40"/>
      <c r="M15" s="40"/>
      <c r="N15" s="40"/>
      <c r="O15" s="37">
        <f t="shared" si="0"/>
        <v>0</v>
      </c>
      <c r="P15" s="38">
        <f t="shared" si="2"/>
        <v>0</v>
      </c>
      <c r="Q15" s="40"/>
      <c r="R15" s="41">
        <f t="shared" si="3"/>
        <v>0</v>
      </c>
    </row>
    <row r="16" spans="2:31">
      <c r="B16" s="39">
        <v>8</v>
      </c>
      <c r="C16" s="39" t="s">
        <v>42</v>
      </c>
      <c r="D16" s="40"/>
      <c r="E16" s="40"/>
      <c r="F16" s="40"/>
      <c r="G16" s="40"/>
      <c r="H16" s="40"/>
      <c r="I16" s="40"/>
      <c r="J16" s="37">
        <f>SUM(D16:I16)</f>
        <v>0</v>
      </c>
      <c r="K16" s="40"/>
      <c r="L16" s="40"/>
      <c r="M16" s="40"/>
      <c r="N16" s="40"/>
      <c r="O16" s="37">
        <f t="shared" si="0"/>
        <v>0</v>
      </c>
      <c r="P16" s="38">
        <f>J16+O16</f>
        <v>0</v>
      </c>
      <c r="Q16" s="40"/>
      <c r="R16" s="41">
        <f>P16+Q16</f>
        <v>0</v>
      </c>
    </row>
    <row r="17" spans="2:31">
      <c r="B17" s="42">
        <v>9</v>
      </c>
      <c r="C17" s="42" t="s">
        <v>113</v>
      </c>
      <c r="D17" s="41">
        <f t="shared" ref="D17:R17" si="4">SUM(D9:D16)</f>
        <v>0</v>
      </c>
      <c r="E17" s="41">
        <f t="shared" si="4"/>
        <v>0</v>
      </c>
      <c r="F17" s="41">
        <f t="shared" si="4"/>
        <v>0</v>
      </c>
      <c r="G17" s="41">
        <f t="shared" si="4"/>
        <v>0</v>
      </c>
      <c r="H17" s="41">
        <f t="shared" si="4"/>
        <v>0</v>
      </c>
      <c r="I17" s="41">
        <f t="shared" si="4"/>
        <v>0</v>
      </c>
      <c r="J17" s="41">
        <f t="shared" si="4"/>
        <v>0</v>
      </c>
      <c r="K17" s="41">
        <f t="shared" si="4"/>
        <v>0</v>
      </c>
      <c r="L17" s="41">
        <f>SUM(L9:L16)</f>
        <v>0</v>
      </c>
      <c r="M17" s="41">
        <f>SUM(M9:M16)</f>
        <v>0</v>
      </c>
      <c r="N17" s="41">
        <f t="shared" si="4"/>
        <v>0</v>
      </c>
      <c r="O17" s="41">
        <f t="shared" si="4"/>
        <v>0</v>
      </c>
      <c r="P17" s="41">
        <f t="shared" si="4"/>
        <v>0</v>
      </c>
      <c r="Q17" s="41">
        <f t="shared" si="4"/>
        <v>0</v>
      </c>
      <c r="R17" s="41">
        <f t="shared" si="4"/>
        <v>0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2:31">
      <c r="B18" s="39">
        <v>10</v>
      </c>
      <c r="C18" s="39" t="s">
        <v>151</v>
      </c>
      <c r="D18" s="40"/>
      <c r="E18" s="40"/>
      <c r="F18" s="40"/>
      <c r="G18" s="40"/>
      <c r="H18" s="40"/>
      <c r="I18" s="40"/>
      <c r="J18" s="37">
        <f>SUM(D18:I18)</f>
        <v>0</v>
      </c>
      <c r="K18" s="40"/>
      <c r="L18" s="40"/>
      <c r="M18" s="40"/>
      <c r="N18" s="40"/>
      <c r="O18" s="37">
        <f>SUM(K18:N18)</f>
        <v>0</v>
      </c>
      <c r="P18" s="38">
        <f t="shared" si="2"/>
        <v>0</v>
      </c>
      <c r="Q18" s="40"/>
      <c r="R18" s="41">
        <f>P18+Q18</f>
        <v>0</v>
      </c>
    </row>
    <row r="19" spans="2:31">
      <c r="B19" s="39">
        <v>11</v>
      </c>
      <c r="C19" s="39" t="s">
        <v>57</v>
      </c>
      <c r="D19" s="40"/>
      <c r="E19" s="40"/>
      <c r="F19" s="40"/>
      <c r="G19" s="40"/>
      <c r="H19" s="40"/>
      <c r="I19" s="40"/>
      <c r="J19" s="37">
        <f>SUM(D19:I19)</f>
        <v>0</v>
      </c>
      <c r="K19" s="40"/>
      <c r="L19" s="40"/>
      <c r="M19" s="40"/>
      <c r="N19" s="40"/>
      <c r="O19" s="37">
        <f>SUM(K19:N19)</f>
        <v>0</v>
      </c>
      <c r="P19" s="38">
        <f t="shared" si="2"/>
        <v>0</v>
      </c>
      <c r="Q19" s="40"/>
      <c r="R19" s="41">
        <f>P19+Q19</f>
        <v>0</v>
      </c>
    </row>
    <row r="20" spans="2:31">
      <c r="B20" s="39">
        <v>12</v>
      </c>
      <c r="C20" s="39" t="s">
        <v>58</v>
      </c>
      <c r="D20" s="40"/>
      <c r="E20" s="40"/>
      <c r="F20" s="40"/>
      <c r="G20" s="40"/>
      <c r="H20" s="40"/>
      <c r="I20" s="40"/>
      <c r="J20" s="37">
        <f>SUM(D20:I20)</f>
        <v>0</v>
      </c>
      <c r="K20" s="40"/>
      <c r="L20" s="40"/>
      <c r="M20" s="40"/>
      <c r="N20" s="40"/>
      <c r="O20" s="37">
        <f>SUM(K20:N20)</f>
        <v>0</v>
      </c>
      <c r="P20" s="38">
        <f t="shared" si="2"/>
        <v>0</v>
      </c>
      <c r="Q20" s="40"/>
      <c r="R20" s="41">
        <f>P20+Q20</f>
        <v>0</v>
      </c>
    </row>
    <row r="21" spans="2:31">
      <c r="B21" s="42">
        <v>13</v>
      </c>
      <c r="C21" s="42" t="s">
        <v>114</v>
      </c>
      <c r="D21" s="41">
        <f t="shared" ref="D21:R21" si="5">D18+D19+D20</f>
        <v>0</v>
      </c>
      <c r="E21" s="41">
        <f>E18+E19+E20</f>
        <v>0</v>
      </c>
      <c r="F21" s="41">
        <f t="shared" si="5"/>
        <v>0</v>
      </c>
      <c r="G21" s="41">
        <f t="shared" si="5"/>
        <v>0</v>
      </c>
      <c r="H21" s="41">
        <f t="shared" si="5"/>
        <v>0</v>
      </c>
      <c r="I21" s="41">
        <f t="shared" si="5"/>
        <v>0</v>
      </c>
      <c r="J21" s="41">
        <f t="shared" ref="J21:P21" si="6">J18+J19+J20</f>
        <v>0</v>
      </c>
      <c r="K21" s="41">
        <f t="shared" si="6"/>
        <v>0</v>
      </c>
      <c r="L21" s="41">
        <f t="shared" si="6"/>
        <v>0</v>
      </c>
      <c r="M21" s="41">
        <f t="shared" si="6"/>
        <v>0</v>
      </c>
      <c r="N21" s="41">
        <f t="shared" si="6"/>
        <v>0</v>
      </c>
      <c r="O21" s="41">
        <f t="shared" si="6"/>
        <v>0</v>
      </c>
      <c r="P21" s="41">
        <f t="shared" si="6"/>
        <v>0</v>
      </c>
      <c r="Q21" s="41">
        <f t="shared" si="5"/>
        <v>0</v>
      </c>
      <c r="R21" s="41">
        <f t="shared" si="5"/>
        <v>0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2:31">
      <c r="B22" s="42">
        <v>14</v>
      </c>
      <c r="C22" s="43" t="s">
        <v>152</v>
      </c>
      <c r="D22" s="41">
        <f>D17+D21</f>
        <v>0</v>
      </c>
      <c r="E22" s="41">
        <f>E17+E21</f>
        <v>0</v>
      </c>
      <c r="F22" s="41">
        <f t="shared" ref="F22:R22" si="7">F17+F21</f>
        <v>0</v>
      </c>
      <c r="G22" s="41">
        <f t="shared" si="7"/>
        <v>0</v>
      </c>
      <c r="H22" s="41">
        <f t="shared" si="7"/>
        <v>0</v>
      </c>
      <c r="I22" s="41">
        <f t="shared" si="7"/>
        <v>0</v>
      </c>
      <c r="J22" s="41">
        <f t="shared" si="7"/>
        <v>0</v>
      </c>
      <c r="K22" s="41">
        <f t="shared" si="7"/>
        <v>0</v>
      </c>
      <c r="L22" s="41">
        <f>L17+L21</f>
        <v>0</v>
      </c>
      <c r="M22" s="41">
        <f>M17+M21</f>
        <v>0</v>
      </c>
      <c r="N22" s="41">
        <f t="shared" si="7"/>
        <v>0</v>
      </c>
      <c r="O22" s="41">
        <f t="shared" si="7"/>
        <v>0</v>
      </c>
      <c r="P22" s="41">
        <f t="shared" si="7"/>
        <v>0</v>
      </c>
      <c r="Q22" s="41">
        <f t="shared" si="7"/>
        <v>0</v>
      </c>
      <c r="R22" s="41">
        <f t="shared" si="7"/>
        <v>0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2:31">
      <c r="B23" s="39">
        <v>15</v>
      </c>
      <c r="C23" s="39" t="s">
        <v>9</v>
      </c>
      <c r="D23" s="40"/>
      <c r="E23" s="40"/>
      <c r="F23" s="40"/>
      <c r="G23" s="40"/>
      <c r="H23" s="40"/>
      <c r="I23" s="40"/>
      <c r="J23" s="37">
        <f>SUM(D23:I23)</f>
        <v>0</v>
      </c>
      <c r="K23" s="40"/>
      <c r="L23" s="40"/>
      <c r="M23" s="40"/>
      <c r="N23" s="40"/>
      <c r="O23" s="37">
        <f>SUM(K23:N23)</f>
        <v>0</v>
      </c>
      <c r="P23" s="38">
        <f>J23+O23</f>
        <v>0</v>
      </c>
      <c r="Q23" s="40"/>
      <c r="R23" s="41">
        <f>P23+Q23</f>
        <v>0</v>
      </c>
    </row>
    <row r="24" spans="2:31">
      <c r="B24" s="42">
        <v>16</v>
      </c>
      <c r="C24" s="43" t="s">
        <v>195</v>
      </c>
      <c r="D24" s="41">
        <f>D22+D23</f>
        <v>0</v>
      </c>
      <c r="E24" s="41">
        <f>E22+E23</f>
        <v>0</v>
      </c>
      <c r="F24" s="41">
        <f t="shared" ref="F24:R24" si="8">F22+F23</f>
        <v>0</v>
      </c>
      <c r="G24" s="41">
        <f t="shared" si="8"/>
        <v>0</v>
      </c>
      <c r="H24" s="41">
        <f t="shared" si="8"/>
        <v>0</v>
      </c>
      <c r="I24" s="41">
        <f t="shared" si="8"/>
        <v>0</v>
      </c>
      <c r="J24" s="41">
        <f t="shared" ref="J24:O24" si="9">J22+J23</f>
        <v>0</v>
      </c>
      <c r="K24" s="41">
        <f t="shared" si="9"/>
        <v>0</v>
      </c>
      <c r="L24" s="41">
        <f t="shared" si="9"/>
        <v>0</v>
      </c>
      <c r="M24" s="41">
        <f t="shared" si="9"/>
        <v>0</v>
      </c>
      <c r="N24" s="41">
        <f t="shared" si="9"/>
        <v>0</v>
      </c>
      <c r="O24" s="41">
        <f t="shared" si="9"/>
        <v>0</v>
      </c>
      <c r="P24" s="41">
        <f t="shared" si="8"/>
        <v>0</v>
      </c>
      <c r="Q24" s="41">
        <f t="shared" si="8"/>
        <v>0</v>
      </c>
      <c r="R24" s="41">
        <f t="shared" si="8"/>
        <v>0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2:31" s="44" customFormat="1" ht="14.25" customHeight="1">
      <c r="B25" s="45"/>
      <c r="C25" s="46"/>
      <c r="D25" s="46"/>
      <c r="E25" s="46"/>
      <c r="F25" s="46"/>
      <c r="G25" s="46"/>
      <c r="H25" s="4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2:31" s="44" customFormat="1" ht="14.25" customHeight="1" thickBot="1">
      <c r="B26" s="48"/>
      <c r="C26" s="149" t="s">
        <v>38</v>
      </c>
      <c r="D26" s="149"/>
      <c r="E26" s="149"/>
      <c r="F26" s="149"/>
      <c r="G26" s="149"/>
      <c r="H26" s="149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2:31" ht="48.75" customHeight="1" thickBot="1">
      <c r="B27" s="49"/>
      <c r="C27" s="146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8"/>
    </row>
    <row r="28" spans="2:31"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2:31"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1" spans="2:31"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2:31"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41" spans="21:31"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5" spans="21:31"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21:31"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8" spans="21:31"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21:31"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8" spans="21:31"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62" spans="21:31"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21:31"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5" spans="21:31"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1:31"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75" spans="21:31"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9" spans="21:31"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21:31"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2" spans="21:31"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21:31"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92" spans="21:31"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6" spans="21:31"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21:31"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9" spans="21:31"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21:31"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9" spans="21:31"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3" spans="21:31"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21:31"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6" spans="21:31"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21:31"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26" spans="21:31"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30" spans="21:31"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21:31"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3" spans="21:31"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21:31"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43" spans="21:31"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7" spans="21:31"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21:31"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50" spans="21:31"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21:31"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60" spans="21:31"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4" spans="21:31"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21:31"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7" spans="21:31"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21:31"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77" spans="21:31"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81" spans="21:31"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</row>
    <row r="182" spans="21:31"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</row>
    <row r="184" spans="21:31"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</row>
    <row r="185" spans="21:31"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</row>
    <row r="194" spans="21:31"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</row>
    <row r="198" spans="21:31"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</row>
    <row r="199" spans="21:31"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</row>
    <row r="201" spans="21:31"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</row>
    <row r="202" spans="21:31"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</row>
    <row r="211" spans="21:31"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</row>
    <row r="215" spans="21:31"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</row>
    <row r="216" spans="21:31"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</row>
    <row r="218" spans="21:31"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</row>
    <row r="219" spans="21:31"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</row>
    <row r="228" spans="21:31"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</row>
    <row r="232" spans="21:31"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</row>
    <row r="233" spans="21:31"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</row>
    <row r="235" spans="21:31"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</row>
    <row r="236" spans="21:31"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</row>
    <row r="245" spans="21:31"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</row>
    <row r="249" spans="21:31"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</row>
    <row r="250" spans="21:31"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</row>
    <row r="252" spans="21:31"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</row>
    <row r="253" spans="21:31"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</row>
    <row r="262" spans="21:31"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</row>
    <row r="266" spans="21:31"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</row>
    <row r="267" spans="21:31"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</row>
    <row r="269" spans="21:31"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</row>
    <row r="270" spans="21:31"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</row>
    <row r="279" spans="21:31"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</row>
    <row r="283" spans="21:31"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</row>
    <row r="284" spans="21:31"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</row>
    <row r="286" spans="21:31"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</row>
    <row r="287" spans="21:31"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</row>
    <row r="296" spans="21:31"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</row>
    <row r="300" spans="21:31"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</row>
    <row r="301" spans="21:31"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</row>
    <row r="303" spans="21:31"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</row>
    <row r="304" spans="21:31"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</row>
    <row r="313" spans="21:31"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</row>
    <row r="317" spans="21:31"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</row>
    <row r="318" spans="21:31"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</row>
    <row r="320" spans="21:31"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</row>
    <row r="321" spans="21:31"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</row>
    <row r="330" spans="21:31"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</row>
    <row r="334" spans="21:31"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</row>
    <row r="335" spans="21:31"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</row>
    <row r="337" spans="21:31"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</row>
    <row r="338" spans="21:31"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</row>
    <row r="347" spans="21:31"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</row>
    <row r="351" spans="21:31"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</row>
    <row r="352" spans="21:31"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</row>
    <row r="354" spans="21:31"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</row>
    <row r="355" spans="21:31"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</row>
    <row r="364" spans="21:31"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</row>
    <row r="368" spans="21:31"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</row>
    <row r="369" spans="21:31"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</row>
    <row r="371" spans="21:31"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</row>
    <row r="372" spans="21:31"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</row>
    <row r="381" spans="21:31"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</row>
    <row r="385" spans="21:31"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</row>
    <row r="386" spans="21:31"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</row>
    <row r="388" spans="21:31"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</row>
    <row r="389" spans="21:31"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</row>
    <row r="398" spans="21:31"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</row>
    <row r="402" spans="21:31"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</row>
    <row r="403" spans="21:31"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</row>
    <row r="405" spans="21:31"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</row>
    <row r="406" spans="21:31"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</row>
    <row r="415" spans="21:31"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</row>
    <row r="419" spans="21:31"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</row>
    <row r="420" spans="21:31"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</row>
    <row r="422" spans="21:31"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</row>
    <row r="423" spans="21:31"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</row>
    <row r="432" spans="21:31"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</row>
    <row r="436" spans="21:31"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</row>
    <row r="437" spans="21:31"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</row>
    <row r="439" spans="21:31"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</row>
    <row r="440" spans="21:31"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</row>
    <row r="449" spans="21:31"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</row>
    <row r="453" spans="21:31"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</row>
    <row r="454" spans="21:31"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</row>
    <row r="456" spans="21:31"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</row>
    <row r="457" spans="21:31"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</row>
    <row r="466" spans="21:31"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</row>
    <row r="470" spans="21:31"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</row>
    <row r="471" spans="21:31"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</row>
    <row r="473" spans="21:31"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</row>
    <row r="474" spans="21:31"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</row>
    <row r="483" spans="21:31"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</row>
    <row r="487" spans="21:31"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</row>
    <row r="488" spans="21:31"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</row>
    <row r="490" spans="21:31"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</row>
    <row r="491" spans="21:31"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</row>
    <row r="500" spans="21:31"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</row>
    <row r="504" spans="21:31"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</row>
    <row r="505" spans="21:31"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</row>
    <row r="507" spans="21:31"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</row>
    <row r="508" spans="21:31"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</row>
    <row r="517" spans="21:31"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</row>
    <row r="521" spans="21:31"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</row>
    <row r="522" spans="21:31"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</row>
    <row r="524" spans="21:31"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</row>
    <row r="525" spans="21:31"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</row>
    <row r="534" spans="21:31"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</row>
    <row r="538" spans="21:31"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</row>
    <row r="539" spans="21:31"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</row>
    <row r="541" spans="21:31"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</row>
    <row r="542" spans="21:31"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</row>
    <row r="551" spans="21:31"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</row>
    <row r="555" spans="21:31"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</row>
    <row r="556" spans="21:31"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</row>
    <row r="558" spans="21:31"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</row>
    <row r="559" spans="21:31"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</row>
    <row r="568" spans="21:31"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</row>
    <row r="572" spans="21:31"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</row>
    <row r="573" spans="21:31"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</row>
    <row r="575" spans="21:31"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</row>
    <row r="576" spans="21:31"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</row>
    <row r="585" spans="21:31"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</row>
    <row r="589" spans="21:31"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</row>
    <row r="590" spans="21:31"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</row>
    <row r="592" spans="21:31"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</row>
    <row r="593" spans="21:31"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</row>
    <row r="602" spans="21:31"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</row>
    <row r="606" spans="21:31"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</row>
    <row r="607" spans="21:31"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</row>
    <row r="609" spans="21:31"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</row>
    <row r="610" spans="21:31"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</row>
    <row r="619" spans="21:31"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</row>
    <row r="623" spans="21:31"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</row>
    <row r="624" spans="21:31"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</row>
    <row r="626" spans="21:31"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</row>
    <row r="627" spans="21:31"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</row>
    <row r="636" spans="21:31"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</row>
    <row r="640" spans="21:31"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</row>
    <row r="641" spans="21:31"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</row>
    <row r="643" spans="21:31"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</row>
    <row r="644" spans="21:31"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</row>
    <row r="653" spans="21:31"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</row>
    <row r="657" spans="21:31"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</row>
    <row r="658" spans="21:31"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</row>
    <row r="660" spans="21:31"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</row>
    <row r="661" spans="21:31"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</row>
    <row r="670" spans="21:31"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</row>
    <row r="674" spans="21:31"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</row>
    <row r="675" spans="21:31"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</row>
    <row r="677" spans="21:31"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</row>
    <row r="678" spans="21:31"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</row>
    <row r="687" spans="21:31"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</row>
    <row r="691" spans="21:31"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</row>
    <row r="692" spans="21:31"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</row>
    <row r="694" spans="21:31"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</row>
    <row r="695" spans="21:31"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</row>
    <row r="704" spans="21:31"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</row>
    <row r="708" spans="21:31"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</row>
    <row r="709" spans="21:31"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</row>
    <row r="711" spans="21:31"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</row>
    <row r="712" spans="21:31"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</row>
    <row r="721" spans="21:31"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</row>
    <row r="725" spans="21:31"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</row>
    <row r="726" spans="21:31"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</row>
    <row r="728" spans="21:31"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</row>
    <row r="729" spans="21:31"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</row>
    <row r="738" spans="21:31"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</row>
    <row r="742" spans="21:31"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</row>
    <row r="743" spans="21:31"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</row>
    <row r="745" spans="21:31"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</row>
    <row r="746" spans="21:31"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</row>
    <row r="755" spans="21:31"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</row>
    <row r="759" spans="21:31"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</row>
    <row r="760" spans="21:31"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</row>
    <row r="762" spans="21:31"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</row>
    <row r="763" spans="21:31"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</row>
    <row r="772" spans="21:31"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</row>
    <row r="776" spans="21:31"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</row>
    <row r="777" spans="21:31"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</row>
    <row r="779" spans="21:31"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</row>
    <row r="780" spans="21:31"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</row>
    <row r="789" spans="21:31"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</row>
    <row r="793" spans="21:31"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</row>
    <row r="794" spans="21:31"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</row>
    <row r="796" spans="21:31"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</row>
    <row r="797" spans="21:31"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</row>
    <row r="806" spans="21:31"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</row>
    <row r="810" spans="21:31"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</row>
    <row r="811" spans="21:31"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</row>
    <row r="813" spans="21:31"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</row>
    <row r="814" spans="21:31"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</row>
    <row r="823" spans="21:31"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</row>
    <row r="827" spans="21:31"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</row>
    <row r="828" spans="21:31"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</row>
    <row r="830" spans="21:31"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</row>
    <row r="831" spans="21:31"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</row>
    <row r="840" spans="21:31"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</row>
    <row r="844" spans="21:31"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</row>
    <row r="845" spans="21:31"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</row>
    <row r="847" spans="21:31"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</row>
    <row r="848" spans="21:31"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</row>
    <row r="857" spans="21:31"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</row>
    <row r="861" spans="21:31"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</row>
    <row r="862" spans="21:31"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</row>
    <row r="864" spans="21:31"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</row>
    <row r="865" spans="21:31"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</row>
    <row r="874" spans="21:31"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</row>
    <row r="878" spans="21:31"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</row>
    <row r="879" spans="21:31"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</row>
    <row r="881" spans="21:31"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</row>
    <row r="882" spans="21:31"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</row>
    <row r="891" spans="21:31"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</row>
    <row r="895" spans="21:31"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</row>
    <row r="896" spans="21:31"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</row>
    <row r="898" spans="21:31"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</row>
    <row r="899" spans="21:31"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</row>
    <row r="908" spans="21:31"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</row>
    <row r="912" spans="21:31"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</row>
    <row r="913" spans="21:31"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</row>
    <row r="915" spans="21:31"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</row>
    <row r="916" spans="21:31"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</row>
    <row r="925" spans="21:31"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</row>
    <row r="929" spans="21:31"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</row>
    <row r="930" spans="21:31"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</row>
    <row r="932" spans="21:31"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</row>
    <row r="933" spans="21:31"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</row>
    <row r="942" spans="21:31"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</row>
    <row r="946" spans="21:31"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</row>
    <row r="947" spans="21:31"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</row>
    <row r="949" spans="21:31"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</row>
    <row r="950" spans="21:31"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</row>
    <row r="959" spans="21:31"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</row>
    <row r="963" spans="21:31"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</row>
    <row r="964" spans="21:31"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</row>
    <row r="966" spans="21:31"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</row>
    <row r="967" spans="21:31"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</row>
    <row r="976" spans="21:31"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</row>
    <row r="980" spans="21:31"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</row>
    <row r="981" spans="21:31"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</row>
    <row r="983" spans="21:31"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</row>
    <row r="984" spans="21:31"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</row>
    <row r="993" spans="21:31"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</row>
    <row r="997" spans="21:31"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</row>
    <row r="998" spans="21:31"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</row>
    <row r="1000" spans="21:31"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</row>
    <row r="1001" spans="21:31"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</row>
    <row r="1010" spans="21:31"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</row>
    <row r="1014" spans="21:31"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</row>
    <row r="1015" spans="21:31"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</row>
    <row r="1017" spans="21:31"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</row>
    <row r="1018" spans="21:31"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</row>
    <row r="1027" spans="21:31"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</row>
    <row r="1031" spans="21:31"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</row>
    <row r="1032" spans="21:31"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</row>
    <row r="1034" spans="21:31"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</row>
    <row r="1035" spans="21:31"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</row>
    <row r="1044" spans="21:31"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</row>
    <row r="1048" spans="21:31"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</row>
    <row r="1049" spans="21:31"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</row>
    <row r="1051" spans="21:31"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</row>
    <row r="1052" spans="21:31"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</row>
    <row r="1061" spans="21:31"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</row>
    <row r="1065" spans="21:31"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</row>
    <row r="1066" spans="21:31"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</row>
    <row r="1068" spans="21:31"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</row>
    <row r="1069" spans="21:31"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</row>
    <row r="1078" spans="21:31"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</row>
    <row r="1082" spans="21:31"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</row>
    <row r="1083" spans="21:31"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</row>
    <row r="1085" spans="21:31"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</row>
    <row r="1086" spans="21:31"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</row>
    <row r="1095" spans="21:31"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</row>
    <row r="1099" spans="21:31"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</row>
    <row r="1100" spans="21:31"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</row>
    <row r="1102" spans="21:31"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</row>
    <row r="1103" spans="21:31"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</row>
    <row r="1112" spans="21:31"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</row>
    <row r="1116" spans="21:31"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</row>
    <row r="1117" spans="21:31"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</row>
    <row r="1119" spans="21:31"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</row>
    <row r="1120" spans="21:31"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</row>
    <row r="1129" spans="21:31"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</row>
    <row r="1133" spans="21:31"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</row>
    <row r="1134" spans="21:31"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</row>
    <row r="1136" spans="21:31"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</row>
    <row r="1137" spans="21:31"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</row>
    <row r="1146" spans="21:31"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</row>
    <row r="1150" spans="21:31"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</row>
    <row r="1151" spans="21:31"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</row>
    <row r="1153" spans="21:31"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</row>
    <row r="1154" spans="21:31"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</row>
    <row r="1163" spans="21:31"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</row>
    <row r="1167" spans="21:31"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</row>
    <row r="1168" spans="21:31"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</row>
    <row r="1170" spans="21:31"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</row>
    <row r="1171" spans="21:31"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</row>
    <row r="1180" spans="21:31"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</row>
    <row r="1184" spans="21:31"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</row>
    <row r="1185" spans="2:31"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</row>
    <row r="1187" spans="2:31"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</row>
    <row r="1188" spans="2:31"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</row>
    <row r="1189" spans="2:31">
      <c r="B1189" s="50"/>
      <c r="C1189" s="50"/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</row>
    <row r="1190" spans="2:31">
      <c r="B1190" s="50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</row>
    <row r="1191" spans="2:31">
      <c r="B1191" s="50"/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</row>
    <row r="1192" spans="2:31">
      <c r="B1192" s="50"/>
      <c r="C1192" s="50"/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</row>
    <row r="1193" spans="2:31">
      <c r="B1193" s="50"/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</row>
    <row r="1194" spans="2:31">
      <c r="B1194" s="50"/>
      <c r="C1194" s="50"/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</row>
    <row r="1195" spans="2:31">
      <c r="B1195" s="50"/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</row>
    <row r="1196" spans="2:31">
      <c r="B1196" s="50"/>
      <c r="C1196" s="50"/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</row>
    <row r="1197" spans="2:31">
      <c r="B1197" s="50"/>
      <c r="C1197" s="50"/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</row>
    <row r="1198" spans="2:31">
      <c r="B1198" s="50"/>
      <c r="C1198" s="50"/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</row>
    <row r="1199" spans="2:31">
      <c r="B1199" s="50"/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</row>
    <row r="1200" spans="2:31">
      <c r="B1200" s="50"/>
      <c r="C1200" s="50"/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</row>
    <row r="1201" spans="2:31">
      <c r="B1201" s="50"/>
      <c r="C1201" s="50"/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</row>
    <row r="1202" spans="2:31">
      <c r="B1202" s="50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</row>
    <row r="1203" spans="2:31">
      <c r="B1203" s="50"/>
      <c r="C1203" s="50"/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</row>
    <row r="1204" spans="2:31"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</row>
    <row r="1205" spans="2:31">
      <c r="B1205" s="50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</row>
    <row r="1206" spans="2:31"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</row>
    <row r="1207" spans="2:31"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</row>
    <row r="1208" spans="2:31"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</row>
    <row r="1209" spans="2:31"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</row>
    <row r="1210" spans="2:31"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</row>
    <row r="1211" spans="2:31"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</row>
    <row r="1212" spans="2:31"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</row>
    <row r="1213" spans="2:31"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</row>
    <row r="1214" spans="2:31"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</row>
    <row r="1215" spans="2:31"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</row>
    <row r="1216" spans="2:31"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</row>
    <row r="1217" spans="2:31"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</row>
    <row r="1218" spans="2:31"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</row>
    <row r="1219" spans="2:31"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</row>
    <row r="1220" spans="2:31"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</row>
    <row r="1221" spans="2:31"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</row>
    <row r="1222" spans="2:31"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</row>
  </sheetData>
  <sheetProtection password="D88F" sheet="1" objects="1" scenarios="1"/>
  <customSheetViews>
    <customSheetView guid="{596112E1-03E4-4142-8F90-247388E820D6}" showGridLines="0" topLeftCell="B1">
      <selection activeCell="C34" sqref="C34"/>
      <pageMargins left="0.78740157480314965" right="0.78740157480314965" top="0.98425196850393704" bottom="0.98425196850393704" header="0.51181102362204722" footer="0.51181102362204722"/>
      <printOptions headings="1" gridLines="1"/>
      <pageSetup paperSize="9" scale="81" orientation="landscape" r:id="rId1"/>
      <headerFooter alignWithMargins="0"/>
    </customSheetView>
    <customSheetView guid="{DA3D8FA0-E978-424F-A8B7-680FE4158385}" showPageBreaks="1" showGridLines="0" printArea="1" topLeftCell="B1">
      <selection activeCell="C34" sqref="C34"/>
      <pageMargins left="0.78740157480314965" right="0.78740157480314965" top="0.98425196850393704" bottom="0.98425196850393704" header="0.51181102362204722" footer="0.51181102362204722"/>
      <printOptions headings="1" gridLines="1"/>
      <pageSetup paperSize="9" scale="81" orientation="landscape" r:id="rId2"/>
      <headerFooter alignWithMargins="0"/>
    </customSheetView>
    <customSheetView guid="{F85DF850-8C9B-4306-BC10-3B6EA5D148FF}" showGridLines="0" hiddenColumns="1" showRuler="0">
      <selection sqref="A1:IV65536"/>
      <pageMargins left="0.75" right="0.75" top="1" bottom="1" header="0.5" footer="0.5"/>
      <pageSetup paperSize="9" orientation="landscape" horizontalDpi="4294967295" verticalDpi="4294967295" r:id="rId3"/>
      <headerFooter alignWithMargins="0"/>
    </customSheetView>
  </customSheetViews>
  <mergeCells count="22">
    <mergeCell ref="C27:R27"/>
    <mergeCell ref="C6:C7"/>
    <mergeCell ref="I6:I7"/>
    <mergeCell ref="J6:J7"/>
    <mergeCell ref="O6:O7"/>
    <mergeCell ref="D6:D7"/>
    <mergeCell ref="E6:E7"/>
    <mergeCell ref="G6:G7"/>
    <mergeCell ref="F6:F7"/>
    <mergeCell ref="H6:H7"/>
    <mergeCell ref="C26:H26"/>
    <mergeCell ref="K6:K7"/>
    <mergeCell ref="L6:L7"/>
    <mergeCell ref="M6:M7"/>
    <mergeCell ref="B2:R2"/>
    <mergeCell ref="B3:R3"/>
    <mergeCell ref="R6:R7"/>
    <mergeCell ref="Q6:Q7"/>
    <mergeCell ref="N6:N7"/>
    <mergeCell ref="P6:P7"/>
    <mergeCell ref="B6:B7"/>
    <mergeCell ref="B5:Q5"/>
  </mergeCells>
  <phoneticPr fontId="0" type="noConversion"/>
  <conditionalFormatting sqref="D347:R347 D41:R41 D58:R58 D75:R75 D92:R92 D109:R109 D126:R126 D143:R143 D687:R687 D704:R704 D721:R721 D738:R738 D755:R755 D772:R772 D789:R789 D806:R806 D823:R823 D160:R160 D840:R840 D857:R857 D874:R874 D891:R891 D908:R908 D925:R925 D942:R942 D959:R959 D976:R976 D993:R993 D1010:R1010 D1180:R1180 D364:R364 D381:R381 D398:R398 D415:R415 D432:R432 D449:R449 D466:R466 D483:R483 D194:R194 D211:R211 D228:R228 D245:R245 D262:R262 D279:R279 D296:R296 D313:R313 D1044:R1044 D517:R517 D500:R500 D534:R534 D551:R551 D568:R568 D585:R585 D602:R602 D619:R619 D636:R636 D653:R653 D670:R670 D177:R177 D1027:R1027 D1163:R1163 D1061:R1061 D1078:R1078 D1095:R1095 D1112:R1112 D1129:R1129 D1146:R1146 D330:R330 D17:R17">
    <cfRule type="cellIs" dxfId="25" priority="1" stopIfTrue="1" operator="notEqual">
      <formula>D9+D10+D11+D12+D13+D14+D15+D16</formula>
    </cfRule>
  </conditionalFormatting>
  <conditionalFormatting sqref="D352:R352 D692:R692 D46:R46 D63:R63 D80:R80 D97:R97 D114:R114 D131:R131 D148:R148 D709:R709 D726:R726 D743:R743 D760:R760 D777:R777 D794:R794 D811:R811 D828:R828 D845:R845 D165:R165 D862:R862 D879:R879 D896:R896 D913:R913 D930:R930 D947:R947 D964:R964 D981:R981 D998:R998 D1151:R1151 D182:R182 D1185:R1185 D369:R369 D386:R386 D403:R403 D420:R420 D437:R437 D454:R454 D471:R471 D488:R488 D199:R199 D216:R216 D233:R233 D250:R250 D267:R267 D284:R284 D301:R301 D318:R318 D1049:R1049 D522:R522 D505:R505 D539:R539 D556:R556 D573:R573 D590:R590 D607:R607 D624:R624 D641:R641 D658:R658 D675:R675 D1015:R1015 D1032:R1032 D1168:R1168 D1066:R1066 D1083:R1083 D1100:R1100 D1117:R1117 D1134:R1134 D335:R335 Q22:R22">
    <cfRule type="cellIs" dxfId="24" priority="2" stopIfTrue="1" operator="notEqual">
      <formula>D17+D21</formula>
    </cfRule>
  </conditionalFormatting>
  <conditionalFormatting sqref="D351:R351 D45:R45 D62:R62 D79:R79 D96:R96 D113:R113 D130:R130 D147:R147 D164:R164 D861:R861 D878:R878 D895:R895 D912:R912 D929:R929 D946:R946 D963:R963 D980:R980 D997:R997 D1150:R1150 D181:R181 D1184:R1184 D368:R368 D385:R385 D402:R402 D419:R419 D436:R436 D453:R453 D470:R470 D487:R487 D198:R198 D215:R215 D232:R232 D249:R249 D266:R266 D283:R283 D300:R300 D317:R317 D1048:R1048 D504:R504 D521:R521 D538:R538 D555:R555 D572:R572 D589:R589 D606:R606 D623:R623 D640:R640 D657:R657 D674:R674 D691:R691 D708:R708 D725:R725 D742:R742 D759:R759 D776:R776 D793:R793 D810:R810 D827:R827 D844:R844 D1014:R1014 D1031:R1031 D1167:R1167 D1065:R1065 D1082:R1082 D1099:R1099 D1116:R1116 D1133:R1133 D334:R334 D21:R21">
    <cfRule type="cellIs" dxfId="23" priority="3" stopIfTrue="1" operator="notEqual">
      <formula>D18+D19+D20</formula>
    </cfRule>
  </conditionalFormatting>
  <conditionalFormatting sqref="D354:R354 D31:R31 D48:R48 D65:R65 D82:R82 D99:R99 D116:R116 D133:R133 D150:R150 D167:R167 D864:R864 D881:R881 D898:R898 D915:R915 D932:R932 D949:R949 D966:R966 D983:R983 D1000:R1000 D1153:R1153 D184:R184 D1187:R1187 D371:R371 D388:R388 D405:R405 D422:R422 D439:R439 D456:R456 D473:R473 D490:R490 D201:R201 D218:R218 D235:R235 D252:R252 D269:R269 D286:R286 D303:R303 D320:R320 D1051:R1051 D507:R507 D524:R524 D541:R541 D558:R558 D575:R575 D592:R592 D609:R609 D626:R626 D643:R643 D660:R660 D677:R677 D694:R694 D711:R711 D728:R728 D745:R745 D762:R762 D779:R779 D796:R796 D813:R813 D830:R830 D847:R847 D1017:R1017 D1034:R1034 D1170:R1170 D1068:R1068 D1085:R1085 D1102:R1102 D1119:R1119 D1136:R1136 D337:R337 D24:O24 Q24:R24">
    <cfRule type="cellIs" dxfId="22" priority="4" stopIfTrue="1" operator="notEqual">
      <formula>D22+D23</formula>
    </cfRule>
  </conditionalFormatting>
  <conditionalFormatting sqref="D355:R355 D49:R49 D66:R66 D83:R83 D100:R100 D117:R117 D134:R134 D151:R151 D168:R168 D185:R185 D202:R202 D219:R219 D236:R236 D253:R253 D270:R270 D287:R287 D304:R304 D321:R321 D1052:R1052 D1188:R1188 D372:R372 D389:R389 D406:R406 D423:R423 D440:R440 D457:R457 D474:R474 D491:R491 D508:R508 D525:R525 D542:R542 D559:R559 D576:R576 D593:R593 D610:R610 D627:R627 D644:R644 D661:R661 D678:R678 D695:R695 D712:R712 D729:R729 D746:R746 D763:R763 D780:R780 D797:R797 D814:R814 D831:R831 D848:R848 D865:R865 D882:R882 D899:R899 D916:R916 D933:R933 D950:R950 D967:R967 D984:R984 D1001:R1001 D1018:R1018 D1035:R1035 D1171:R1171 D1069:R1069 D1086:R1086 D1103:R1103 D1120:R1120 D1137:R1137 D1154:R1154 D338:R338">
    <cfRule type="cellIs" dxfId="21" priority="5" stopIfTrue="1" operator="notEqual">
      <formula>D33+D34+D35+D36+D37+D38+D39+D40+D41+D42+D43+D44+D45+D46+D47+D48</formula>
    </cfRule>
  </conditionalFormatting>
  <conditionalFormatting sqref="R18:R20 R9:R16 R23">
    <cfRule type="cellIs" dxfId="20" priority="6" stopIfTrue="1" operator="notEqual">
      <formula>P9+Q9</formula>
    </cfRule>
  </conditionalFormatting>
  <conditionalFormatting sqref="D28:R28">
    <cfRule type="cellIs" dxfId="19" priority="7" stopIfTrue="1" operator="notEqual">
      <formula>#REF!+#REF!+#REF!</formula>
    </cfRule>
  </conditionalFormatting>
  <conditionalFormatting sqref="D29:R29">
    <cfRule type="cellIs" dxfId="18" priority="8" stopIfTrue="1" operator="notEqual">
      <formula>#REF!+D28</formula>
    </cfRule>
  </conditionalFormatting>
  <conditionalFormatting sqref="D22:O22">
    <cfRule type="cellIs" dxfId="17" priority="9" stopIfTrue="1" operator="notEqual">
      <formula>D17+D21</formula>
    </cfRule>
  </conditionalFormatting>
  <conditionalFormatting sqref="D32:R32">
    <cfRule type="cellIs" dxfId="16" priority="10" stopIfTrue="1" operator="notEqual">
      <formula>D26+D27+#REF!+#REF!+#REF!+#REF!+#REF!+#REF!+#REF!+#REF!+#REF!+#REF!+D28+D29+D30+D31</formula>
    </cfRule>
  </conditionalFormatting>
  <conditionalFormatting sqref="S9:S1222">
    <cfRule type="expression" dxfId="15" priority="11" stopIfTrue="1">
      <formula>(D9+E9+F9+G9+H9+I9+K9+N9=P9)</formula>
    </cfRule>
    <cfRule type="expression" dxfId="14" priority="12" stopIfTrue="1">
      <formula>(D9+E9+F9+G9+H9+I9+K9+N9&lt;&gt;P9)</formula>
    </cfRule>
  </conditionalFormatting>
  <conditionalFormatting sqref="T9:T1222">
    <cfRule type="expression" dxfId="13" priority="13" stopIfTrue="1">
      <formula>(P9+Q9=R9)</formula>
    </cfRule>
    <cfRule type="expression" dxfId="12" priority="14" stopIfTrue="1">
      <formula>(P9+Q9&lt;&gt;R9)</formula>
    </cfRule>
  </conditionalFormatting>
  <conditionalFormatting sqref="P9:P16">
    <cfRule type="cellIs" dxfId="11" priority="15" stopIfTrue="1" operator="notEqual">
      <formula>SUM(I11L11)</formula>
    </cfRule>
  </conditionalFormatting>
  <dataValidations xWindow="876" yWindow="583" count="3">
    <dataValidation allowBlank="1" showInputMessage="1" showErrorMessage="1" errorTitle="A cella nem módosítható" error="Ebbe a cellába a részadatok összege kerül" promptTitle="A cella nem módosítható" prompt="Ebbe a cellába az összegzett adatok kerülnek" sqref="D24:O24 Q24 Q17 D21:O22 Q21:Q22 D17:O17"/>
    <dataValidation allowBlank="1" showInputMessage="1" errorTitle="A cella nem módosítható" error="Ebbe a cellába a részadatok összege kerül" promptTitle="A cella nem módosítható" prompt="Ebbe a cellába a részadatok összege kerül!" sqref="D24:R24 D21:O22 R9:R24 Q21:Q22 D17:R17 P9:P24"/>
    <dataValidation errorStyle="warning" allowBlank="1" showInputMessage="1" showErrorMessage="1" error="Megjegyzését a bekeretezett cellába írja!" promptTitle="Kérem!" prompt="Megjegyzését a bekeretezett cellába írja!" sqref="C25:H26"/>
  </dataValidations>
  <printOptions headings="1" gridLines="1"/>
  <pageMargins left="0.78740157480314965" right="0.78740157480314965" top="0.98425196850393704" bottom="0.98425196850393704" header="0.51181102362204722" footer="0.51181102362204722"/>
  <pageSetup paperSize="9" scale="81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2770"/>
  <sheetViews>
    <sheetView topLeftCell="A22" workbookViewId="0">
      <selection activeCell="C15" sqref="C15"/>
    </sheetView>
  </sheetViews>
  <sheetFormatPr defaultRowHeight="12.75"/>
  <cols>
    <col min="1" max="1" width="3.7109375" style="16" customWidth="1"/>
    <col min="2" max="2" width="3.7109375" style="49" customWidth="1"/>
    <col min="3" max="3" width="49.7109375" style="26" customWidth="1"/>
    <col min="4" max="4" width="9.140625" style="26"/>
    <col min="5" max="5" width="9.42578125" style="26" customWidth="1"/>
    <col min="6" max="6" width="9.7109375" style="26" customWidth="1"/>
    <col min="7" max="12" width="8.5703125" style="26" customWidth="1"/>
    <col min="13" max="13" width="9.140625" style="26" customWidth="1"/>
    <col min="14" max="14" width="10.42578125" style="26" customWidth="1"/>
    <col min="15" max="15" width="9" style="26" customWidth="1"/>
    <col min="16" max="16" width="11.7109375" style="26" customWidth="1"/>
    <col min="17" max="17" width="14" style="49" customWidth="1"/>
    <col min="18" max="18" width="17.28515625" style="49" customWidth="1"/>
    <col min="19" max="19" width="11.140625" style="54" customWidth="1"/>
    <col min="20" max="27" width="9.140625" style="54"/>
    <col min="28" max="77" width="9.140625" style="26"/>
    <col min="78" max="16384" width="9.140625" style="24"/>
  </cols>
  <sheetData>
    <row r="1" spans="1:77" s="16" customFormat="1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52"/>
      <c r="Q1" s="53"/>
      <c r="R1" s="53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</row>
    <row r="2" spans="1:77" s="16" customFormat="1" ht="20.25" customHeight="1">
      <c r="B2" s="163" t="s">
        <v>177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</row>
    <row r="3" spans="1:77" s="16" customFormat="1" ht="15.75">
      <c r="B3" s="163" t="s">
        <v>178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</row>
    <row r="4" spans="1:77" s="16" customFormat="1" ht="15.75">
      <c r="B4" s="163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</row>
    <row r="5" spans="1:77" ht="12.75" customHeight="1"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  <c r="P5" s="166" t="s">
        <v>39</v>
      </c>
      <c r="Q5" s="166"/>
      <c r="R5" s="167" t="s">
        <v>31</v>
      </c>
    </row>
    <row r="6" spans="1:77" s="61" customFormat="1" ht="41.25" customHeight="1">
      <c r="A6" s="57"/>
      <c r="B6" s="159" t="s">
        <v>1</v>
      </c>
      <c r="C6" s="159" t="s">
        <v>2</v>
      </c>
      <c r="D6" s="165" t="s">
        <v>181</v>
      </c>
      <c r="E6" s="160" t="s">
        <v>94</v>
      </c>
      <c r="F6" s="140" t="s">
        <v>15</v>
      </c>
      <c r="G6" s="140" t="s">
        <v>155</v>
      </c>
      <c r="H6" s="140"/>
      <c r="I6" s="139" t="s">
        <v>18</v>
      </c>
      <c r="J6" s="139"/>
      <c r="K6" s="139" t="s">
        <v>19</v>
      </c>
      <c r="L6" s="139"/>
      <c r="M6" s="160" t="s">
        <v>182</v>
      </c>
      <c r="N6" s="161" t="s">
        <v>20</v>
      </c>
      <c r="O6" s="161"/>
      <c r="P6" s="166"/>
      <c r="Q6" s="166"/>
      <c r="R6" s="167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</row>
    <row r="7" spans="1:77" s="65" customFormat="1" ht="18" customHeight="1">
      <c r="A7" s="62"/>
      <c r="B7" s="159"/>
      <c r="C7" s="159"/>
      <c r="D7" s="165"/>
      <c r="E7" s="160"/>
      <c r="F7" s="140"/>
      <c r="G7" s="159" t="s">
        <v>16</v>
      </c>
      <c r="H7" s="159" t="s">
        <v>17</v>
      </c>
      <c r="I7" s="159" t="s">
        <v>12</v>
      </c>
      <c r="J7" s="159" t="s">
        <v>10</v>
      </c>
      <c r="K7" s="159" t="s">
        <v>11</v>
      </c>
      <c r="L7" s="159" t="s">
        <v>13</v>
      </c>
      <c r="M7" s="160"/>
      <c r="N7" s="159" t="s">
        <v>14</v>
      </c>
      <c r="O7" s="159" t="s">
        <v>144</v>
      </c>
      <c r="P7" s="166"/>
      <c r="Q7" s="166"/>
      <c r="R7" s="167"/>
      <c r="S7" s="63"/>
      <c r="T7" s="63"/>
      <c r="U7" s="63"/>
      <c r="V7" s="63"/>
      <c r="W7" s="63"/>
      <c r="X7" s="63"/>
      <c r="Y7" s="63"/>
      <c r="Z7" s="63"/>
      <c r="AA7" s="63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</row>
    <row r="8" spans="1:77" s="65" customFormat="1" ht="18.75" customHeight="1">
      <c r="A8" s="62"/>
      <c r="B8" s="159"/>
      <c r="C8" s="159"/>
      <c r="D8" s="165"/>
      <c r="E8" s="160"/>
      <c r="F8" s="140"/>
      <c r="G8" s="159"/>
      <c r="H8" s="159"/>
      <c r="I8" s="159"/>
      <c r="J8" s="159"/>
      <c r="K8" s="159"/>
      <c r="L8" s="159"/>
      <c r="M8" s="160"/>
      <c r="N8" s="159"/>
      <c r="O8" s="159"/>
      <c r="P8" s="55" t="s">
        <v>12</v>
      </c>
      <c r="Q8" s="55" t="s">
        <v>10</v>
      </c>
      <c r="R8" s="66"/>
      <c r="S8" s="63"/>
      <c r="T8" s="63"/>
      <c r="U8" s="63"/>
      <c r="V8" s="63"/>
      <c r="W8" s="63"/>
      <c r="X8" s="63"/>
      <c r="Y8" s="63"/>
      <c r="Z8" s="63"/>
      <c r="AA8" s="63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</row>
    <row r="9" spans="1:77" s="65" customFormat="1" ht="18.75" customHeight="1">
      <c r="A9" s="62"/>
      <c r="B9" s="67" t="s">
        <v>43</v>
      </c>
      <c r="C9" s="67" t="s">
        <v>44</v>
      </c>
      <c r="D9" s="67" t="s">
        <v>45</v>
      </c>
      <c r="E9" s="68" t="s">
        <v>46</v>
      </c>
      <c r="F9" s="67" t="s">
        <v>47</v>
      </c>
      <c r="G9" s="67" t="s">
        <v>48</v>
      </c>
      <c r="H9" s="67" t="s">
        <v>49</v>
      </c>
      <c r="I9" s="69" t="s">
        <v>50</v>
      </c>
      <c r="J9" s="69" t="s">
        <v>51</v>
      </c>
      <c r="K9" s="69" t="s">
        <v>52</v>
      </c>
      <c r="L9" s="69" t="s">
        <v>53</v>
      </c>
      <c r="M9" s="68" t="s">
        <v>54</v>
      </c>
      <c r="N9" s="69" t="s">
        <v>55</v>
      </c>
      <c r="O9" s="69" t="s">
        <v>56</v>
      </c>
      <c r="P9" s="55"/>
      <c r="Q9" s="55"/>
      <c r="R9" s="56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</row>
    <row r="10" spans="1:77" ht="13.5">
      <c r="B10" s="58">
        <v>1</v>
      </c>
      <c r="C10" s="70" t="s">
        <v>115</v>
      </c>
      <c r="D10" s="71"/>
      <c r="E10" s="72">
        <f>'OSAP 1257 Nettó'!$D$9</f>
        <v>0</v>
      </c>
      <c r="F10" s="73"/>
      <c r="G10" s="73"/>
      <c r="H10" s="73"/>
      <c r="I10" s="73"/>
      <c r="J10" s="73"/>
      <c r="K10" s="73"/>
      <c r="L10" s="73"/>
      <c r="M10" s="72">
        <f>(D10+E10+F10+G10)-(H10+I10+J10+K10+L10)</f>
        <v>0</v>
      </c>
      <c r="N10" s="73"/>
      <c r="O10" s="73"/>
      <c r="P10" s="74" t="str">
        <f>IF(AND(I10=0,N10=0)+OR(AND(I10&gt;0,N10&gt;0)),"Jó","Legyen érték is!")</f>
        <v>Jó</v>
      </c>
      <c r="Q10" s="74" t="str">
        <f>IF(AND(J10=0,O10=0)+OR(AND(J10&gt;0,O10&gt;0)),"Jó","Legyen érték is!")</f>
        <v>Jó</v>
      </c>
      <c r="R10" s="75" t="str">
        <f>IF(M10&lt;0,"Készlet negatív!"," " )</f>
        <v xml:space="preserve"> </v>
      </c>
    </row>
    <row r="11" spans="1:77" ht="13.5">
      <c r="B11" s="58">
        <v>2</v>
      </c>
      <c r="C11" s="70" t="s">
        <v>116</v>
      </c>
      <c r="D11" s="71"/>
      <c r="E11" s="72">
        <f>'OSAP 1257 Nettó'!$F$9</f>
        <v>0</v>
      </c>
      <c r="F11" s="73"/>
      <c r="G11" s="73"/>
      <c r="H11" s="73"/>
      <c r="I11" s="73"/>
      <c r="J11" s="73"/>
      <c r="K11" s="73"/>
      <c r="L11" s="73"/>
      <c r="M11" s="72">
        <f t="shared" ref="M11:M43" si="0">(D11+E11+F11+G11)-(H11+I11+J11+K11+L11)</f>
        <v>0</v>
      </c>
      <c r="N11" s="73"/>
      <c r="O11" s="73"/>
      <c r="P11" s="74" t="str">
        <f t="shared" ref="P11:P28" si="1">IF(AND(I11=0,N11=0)+OR(AND(I11&gt;0,N11&gt;0)),"Jó","Legyen érték is!")</f>
        <v>Jó</v>
      </c>
      <c r="Q11" s="74" t="str">
        <f t="shared" ref="Q11:Q28" si="2">IF(AND(J11=0,O11=0)+OR(AND(J11&gt;0,O11&gt;0)),"Jó","Legyen érték is!")</f>
        <v>Jó</v>
      </c>
      <c r="R11" s="75" t="str">
        <f t="shared" ref="R11:R45" si="3">IF(M11&lt;0,"Készlet negatív!","  " )</f>
        <v xml:space="preserve">  </v>
      </c>
    </row>
    <row r="12" spans="1:77" ht="13.5">
      <c r="B12" s="58">
        <v>3</v>
      </c>
      <c r="C12" s="70" t="s">
        <v>117</v>
      </c>
      <c r="D12" s="71"/>
      <c r="E12" s="72">
        <f>'OSAP 1257 Nettó'!$K$9</f>
        <v>0</v>
      </c>
      <c r="F12" s="73"/>
      <c r="G12" s="73"/>
      <c r="H12" s="73"/>
      <c r="I12" s="73"/>
      <c r="J12" s="73"/>
      <c r="K12" s="73"/>
      <c r="L12" s="73"/>
      <c r="M12" s="72">
        <f t="shared" si="0"/>
        <v>0</v>
      </c>
      <c r="N12" s="73"/>
      <c r="O12" s="73"/>
      <c r="P12" s="74" t="str">
        <f t="shared" si="1"/>
        <v>Jó</v>
      </c>
      <c r="Q12" s="74" t="str">
        <f t="shared" si="2"/>
        <v>Jó</v>
      </c>
      <c r="R12" s="75" t="str">
        <f t="shared" si="3"/>
        <v xml:space="preserve">  </v>
      </c>
    </row>
    <row r="13" spans="1:77" ht="13.5">
      <c r="B13" s="58">
        <v>4</v>
      </c>
      <c r="C13" s="70" t="s">
        <v>118</v>
      </c>
      <c r="D13" s="71"/>
      <c r="E13" s="72">
        <f>'OSAP 1257 Nettó'!$E$9+'OSAP 1257 Nettó'!$G$9+'OSAP 1257 Nettó'!$H$9+'OSAP 1257 Nettó'!$I$9+'OSAP 1257 Nettó'!$N$9</f>
        <v>0</v>
      </c>
      <c r="F13" s="73"/>
      <c r="G13" s="73"/>
      <c r="H13" s="73"/>
      <c r="I13" s="73"/>
      <c r="J13" s="73"/>
      <c r="K13" s="73"/>
      <c r="L13" s="73"/>
      <c r="M13" s="72">
        <f t="shared" si="0"/>
        <v>0</v>
      </c>
      <c r="N13" s="73"/>
      <c r="O13" s="73"/>
      <c r="P13" s="74" t="str">
        <f t="shared" si="1"/>
        <v>Jó</v>
      </c>
      <c r="Q13" s="74" t="str">
        <f t="shared" si="2"/>
        <v>Jó</v>
      </c>
      <c r="R13" s="75" t="str">
        <f t="shared" si="3"/>
        <v xml:space="preserve">  </v>
      </c>
    </row>
    <row r="14" spans="1:77" ht="13.5">
      <c r="B14" s="58">
        <v>5</v>
      </c>
      <c r="C14" s="70" t="s">
        <v>119</v>
      </c>
      <c r="D14" s="71"/>
      <c r="E14" s="72">
        <f>'OSAP 1257 Nettó'!$Q$9</f>
        <v>0</v>
      </c>
      <c r="F14" s="73"/>
      <c r="G14" s="73"/>
      <c r="H14" s="73"/>
      <c r="I14" s="73"/>
      <c r="J14" s="73"/>
      <c r="K14" s="73"/>
      <c r="L14" s="73"/>
      <c r="M14" s="72">
        <f t="shared" si="0"/>
        <v>0</v>
      </c>
      <c r="N14" s="73"/>
      <c r="O14" s="73"/>
      <c r="P14" s="74" t="str">
        <f t="shared" si="1"/>
        <v>Jó</v>
      </c>
      <c r="Q14" s="74" t="str">
        <f t="shared" si="2"/>
        <v>Jó</v>
      </c>
      <c r="R14" s="75" t="str">
        <f t="shared" si="3"/>
        <v xml:space="preserve">  </v>
      </c>
    </row>
    <row r="15" spans="1:77" ht="13.5">
      <c r="B15" s="58">
        <v>6</v>
      </c>
      <c r="C15" s="70" t="s">
        <v>120</v>
      </c>
      <c r="D15" s="71"/>
      <c r="E15" s="72">
        <f>'OSAP 1257 Nettó'!$D$10</f>
        <v>0</v>
      </c>
      <c r="F15" s="73"/>
      <c r="G15" s="73"/>
      <c r="H15" s="73"/>
      <c r="I15" s="73"/>
      <c r="J15" s="73"/>
      <c r="K15" s="73"/>
      <c r="L15" s="73"/>
      <c r="M15" s="72">
        <f t="shared" si="0"/>
        <v>0</v>
      </c>
      <c r="N15" s="73"/>
      <c r="O15" s="73"/>
      <c r="P15" s="74" t="str">
        <f t="shared" si="1"/>
        <v>Jó</v>
      </c>
      <c r="Q15" s="74" t="str">
        <f t="shared" si="2"/>
        <v>Jó</v>
      </c>
      <c r="R15" s="75" t="str">
        <f t="shared" si="3"/>
        <v xml:space="preserve">  </v>
      </c>
    </row>
    <row r="16" spans="1:77" ht="13.5">
      <c r="B16" s="58">
        <v>7</v>
      </c>
      <c r="C16" s="70" t="s">
        <v>121</v>
      </c>
      <c r="D16" s="71"/>
      <c r="E16" s="72">
        <f>'OSAP 1257 Nettó'!$F$10</f>
        <v>0</v>
      </c>
      <c r="F16" s="73"/>
      <c r="G16" s="73"/>
      <c r="H16" s="73"/>
      <c r="I16" s="73"/>
      <c r="J16" s="73"/>
      <c r="K16" s="73"/>
      <c r="L16" s="73"/>
      <c r="M16" s="72">
        <f t="shared" si="0"/>
        <v>0</v>
      </c>
      <c r="N16" s="73"/>
      <c r="O16" s="73"/>
      <c r="P16" s="74" t="str">
        <f t="shared" si="1"/>
        <v>Jó</v>
      </c>
      <c r="Q16" s="74" t="str">
        <f t="shared" si="2"/>
        <v>Jó</v>
      </c>
      <c r="R16" s="75" t="str">
        <f t="shared" si="3"/>
        <v xml:space="preserve">  </v>
      </c>
    </row>
    <row r="17" spans="2:18" ht="13.5">
      <c r="B17" s="58">
        <v>8</v>
      </c>
      <c r="C17" s="70" t="s">
        <v>122</v>
      </c>
      <c r="D17" s="71"/>
      <c r="E17" s="72">
        <f>'OSAP 1257 Nettó'!$K$10</f>
        <v>0</v>
      </c>
      <c r="F17" s="73"/>
      <c r="G17" s="73"/>
      <c r="H17" s="73"/>
      <c r="I17" s="73"/>
      <c r="J17" s="73"/>
      <c r="K17" s="73"/>
      <c r="L17" s="73"/>
      <c r="M17" s="72">
        <f t="shared" si="0"/>
        <v>0</v>
      </c>
      <c r="N17" s="73"/>
      <c r="O17" s="73"/>
      <c r="P17" s="74" t="str">
        <f t="shared" si="1"/>
        <v>Jó</v>
      </c>
      <c r="Q17" s="74" t="str">
        <f t="shared" si="2"/>
        <v>Jó</v>
      </c>
      <c r="R17" s="75" t="str">
        <f t="shared" si="3"/>
        <v xml:space="preserve">  </v>
      </c>
    </row>
    <row r="18" spans="2:18" ht="13.5">
      <c r="B18" s="58">
        <v>9</v>
      </c>
      <c r="C18" s="70" t="s">
        <v>123</v>
      </c>
      <c r="D18" s="71"/>
      <c r="E18" s="72">
        <f>'OSAP 1257 Nettó'!$E$10+'OSAP 1257 Nettó'!$G$10+'OSAP 1257 Nettó'!$H$10+'OSAP 1257 Nettó'!$I$10+'OSAP 1257 Nettó'!$N$10</f>
        <v>0</v>
      </c>
      <c r="F18" s="73"/>
      <c r="G18" s="73"/>
      <c r="H18" s="73"/>
      <c r="I18" s="73"/>
      <c r="J18" s="73"/>
      <c r="K18" s="73"/>
      <c r="L18" s="73"/>
      <c r="M18" s="72">
        <f t="shared" si="0"/>
        <v>0</v>
      </c>
      <c r="N18" s="73"/>
      <c r="O18" s="73"/>
      <c r="P18" s="74" t="str">
        <f t="shared" si="1"/>
        <v>Jó</v>
      </c>
      <c r="Q18" s="74" t="str">
        <f t="shared" si="2"/>
        <v>Jó</v>
      </c>
      <c r="R18" s="75" t="str">
        <f t="shared" si="3"/>
        <v xml:space="preserve">  </v>
      </c>
    </row>
    <row r="19" spans="2:18">
      <c r="B19" s="76">
        <v>10</v>
      </c>
      <c r="C19" s="77" t="s">
        <v>124</v>
      </c>
      <c r="D19" s="72">
        <f t="shared" ref="D19:O19" si="4">SUM(D15:D18)</f>
        <v>0</v>
      </c>
      <c r="E19" s="72">
        <f>'OSAP 1257 Nettó'!$P$10</f>
        <v>0</v>
      </c>
      <c r="F19" s="72">
        <f>SUM(F15:F18)</f>
        <v>0</v>
      </c>
      <c r="G19" s="72">
        <f t="shared" si="4"/>
        <v>0</v>
      </c>
      <c r="H19" s="72">
        <f t="shared" si="4"/>
        <v>0</v>
      </c>
      <c r="I19" s="72">
        <f t="shared" si="4"/>
        <v>0</v>
      </c>
      <c r="J19" s="72">
        <f t="shared" si="4"/>
        <v>0</v>
      </c>
      <c r="K19" s="72">
        <f t="shared" si="4"/>
        <v>0</v>
      </c>
      <c r="L19" s="72">
        <f t="shared" si="4"/>
        <v>0</v>
      </c>
      <c r="M19" s="72">
        <f t="shared" si="4"/>
        <v>0</v>
      </c>
      <c r="N19" s="72">
        <f t="shared" si="4"/>
        <v>0</v>
      </c>
      <c r="O19" s="72">
        <f t="shared" si="4"/>
        <v>0</v>
      </c>
      <c r="P19" s="74" t="str">
        <f t="shared" si="1"/>
        <v>Jó</v>
      </c>
      <c r="Q19" s="74" t="str">
        <f t="shared" si="2"/>
        <v>Jó</v>
      </c>
      <c r="R19" s="75" t="str">
        <f t="shared" si="3"/>
        <v xml:space="preserve">  </v>
      </c>
    </row>
    <row r="20" spans="2:18" ht="13.5">
      <c r="B20" s="58">
        <v>11</v>
      </c>
      <c r="C20" s="70" t="s">
        <v>125</v>
      </c>
      <c r="D20" s="71"/>
      <c r="E20" s="72">
        <f>'OSAP 1257 Nettó'!$Q$10</f>
        <v>0</v>
      </c>
      <c r="F20" s="73"/>
      <c r="G20" s="73"/>
      <c r="H20" s="73"/>
      <c r="I20" s="73"/>
      <c r="J20" s="73"/>
      <c r="K20" s="73"/>
      <c r="L20" s="73"/>
      <c r="M20" s="72">
        <f t="shared" si="0"/>
        <v>0</v>
      </c>
      <c r="N20" s="73"/>
      <c r="O20" s="73"/>
      <c r="P20" s="74" t="str">
        <f t="shared" si="1"/>
        <v>Jó</v>
      </c>
      <c r="Q20" s="74" t="str">
        <f t="shared" si="2"/>
        <v>Jó</v>
      </c>
      <c r="R20" s="75" t="str">
        <f t="shared" si="3"/>
        <v xml:space="preserve">  </v>
      </c>
    </row>
    <row r="21" spans="2:18">
      <c r="B21" s="76">
        <v>12</v>
      </c>
      <c r="C21" s="77" t="s">
        <v>126</v>
      </c>
      <c r="D21" s="72">
        <f>D10+D11+D12+D13+D14+D19+D20</f>
        <v>0</v>
      </c>
      <c r="E21" s="72">
        <f>'OSAP 1257 Nettó'!$R$9+'OSAP 1257 Nettó'!$R$10</f>
        <v>0</v>
      </c>
      <c r="F21" s="72">
        <f>F10+F11+F12+F13+F14+F19+F20</f>
        <v>0</v>
      </c>
      <c r="G21" s="72">
        <f t="shared" ref="G21:O21" si="5">G10+G11+G12+G13+G14+G19+G20</f>
        <v>0</v>
      </c>
      <c r="H21" s="72">
        <f t="shared" si="5"/>
        <v>0</v>
      </c>
      <c r="I21" s="72">
        <f t="shared" si="5"/>
        <v>0</v>
      </c>
      <c r="J21" s="72">
        <f t="shared" si="5"/>
        <v>0</v>
      </c>
      <c r="K21" s="72">
        <f t="shared" si="5"/>
        <v>0</v>
      </c>
      <c r="L21" s="72">
        <f t="shared" si="5"/>
        <v>0</v>
      </c>
      <c r="M21" s="72">
        <f t="shared" si="5"/>
        <v>0</v>
      </c>
      <c r="N21" s="72">
        <f t="shared" si="5"/>
        <v>0</v>
      </c>
      <c r="O21" s="72">
        <f t="shared" si="5"/>
        <v>0</v>
      </c>
      <c r="P21" s="74" t="str">
        <f t="shared" si="1"/>
        <v>Jó</v>
      </c>
      <c r="Q21" s="74" t="str">
        <f t="shared" si="2"/>
        <v>Jó</v>
      </c>
      <c r="R21" s="75" t="str">
        <f t="shared" si="3"/>
        <v xml:space="preserve">  </v>
      </c>
    </row>
    <row r="22" spans="2:18" ht="13.5">
      <c r="B22" s="58">
        <v>13</v>
      </c>
      <c r="C22" s="70" t="s">
        <v>156</v>
      </c>
      <c r="D22" s="71"/>
      <c r="E22" s="72">
        <f>'OSAP 1257 Nettó'!$P$11</f>
        <v>0</v>
      </c>
      <c r="F22" s="73"/>
      <c r="G22" s="73"/>
      <c r="H22" s="73"/>
      <c r="I22" s="73"/>
      <c r="J22" s="73"/>
      <c r="K22" s="73"/>
      <c r="L22" s="73"/>
      <c r="M22" s="72">
        <f>(D22+E22+F22+G22)-(H22+I22+J22+K22+L22)</f>
        <v>0</v>
      </c>
      <c r="N22" s="73"/>
      <c r="O22" s="73"/>
      <c r="P22" s="74" t="str">
        <f t="shared" si="1"/>
        <v>Jó</v>
      </c>
      <c r="Q22" s="74" t="str">
        <f t="shared" si="2"/>
        <v>Jó</v>
      </c>
      <c r="R22" s="75" t="str">
        <f t="shared" si="3"/>
        <v xml:space="preserve">  </v>
      </c>
    </row>
    <row r="23" spans="2:18" ht="13.5">
      <c r="B23" s="58">
        <v>14</v>
      </c>
      <c r="C23" s="70" t="s">
        <v>157</v>
      </c>
      <c r="D23" s="71"/>
      <c r="E23" s="72">
        <f>'OSAP 1257 Nettó'!$Q$11</f>
        <v>0</v>
      </c>
      <c r="F23" s="73"/>
      <c r="G23" s="73"/>
      <c r="H23" s="73"/>
      <c r="I23" s="73"/>
      <c r="J23" s="73"/>
      <c r="K23" s="73"/>
      <c r="L23" s="73"/>
      <c r="M23" s="72">
        <f t="shared" si="0"/>
        <v>0</v>
      </c>
      <c r="N23" s="73"/>
      <c r="O23" s="73"/>
      <c r="P23" s="74" t="str">
        <f t="shared" si="1"/>
        <v>Jó</v>
      </c>
      <c r="Q23" s="74" t="str">
        <f t="shared" si="2"/>
        <v>Jó</v>
      </c>
      <c r="R23" s="75" t="str">
        <f t="shared" si="3"/>
        <v xml:space="preserve">  </v>
      </c>
    </row>
    <row r="24" spans="2:18">
      <c r="B24" s="76">
        <v>15</v>
      </c>
      <c r="C24" s="77" t="s">
        <v>158</v>
      </c>
      <c r="D24" s="72">
        <f t="shared" ref="D24:O24" si="6">D22+D23</f>
        <v>0</v>
      </c>
      <c r="E24" s="72">
        <f>'OSAP 1257 Nettó'!$R$11</f>
        <v>0</v>
      </c>
      <c r="F24" s="72">
        <f>F22+F23</f>
        <v>0</v>
      </c>
      <c r="G24" s="72">
        <f t="shared" si="6"/>
        <v>0</v>
      </c>
      <c r="H24" s="72">
        <f t="shared" si="6"/>
        <v>0</v>
      </c>
      <c r="I24" s="72">
        <f t="shared" si="6"/>
        <v>0</v>
      </c>
      <c r="J24" s="72">
        <f t="shared" si="6"/>
        <v>0</v>
      </c>
      <c r="K24" s="72">
        <f t="shared" si="6"/>
        <v>0</v>
      </c>
      <c r="L24" s="72">
        <f t="shared" si="6"/>
        <v>0</v>
      </c>
      <c r="M24" s="72">
        <f t="shared" si="6"/>
        <v>0</v>
      </c>
      <c r="N24" s="72">
        <f t="shared" si="6"/>
        <v>0</v>
      </c>
      <c r="O24" s="72">
        <f t="shared" si="6"/>
        <v>0</v>
      </c>
      <c r="P24" s="74" t="str">
        <f t="shared" si="1"/>
        <v>Jó</v>
      </c>
      <c r="Q24" s="74" t="str">
        <f t="shared" si="2"/>
        <v>Jó</v>
      </c>
      <c r="R24" s="75" t="str">
        <f t="shared" si="3"/>
        <v xml:space="preserve">  </v>
      </c>
    </row>
    <row r="25" spans="2:18" ht="13.5">
      <c r="B25" s="58">
        <v>16</v>
      </c>
      <c r="C25" s="70" t="s">
        <v>127</v>
      </c>
      <c r="D25" s="71"/>
      <c r="E25" s="72">
        <f>'OSAP 1257 Nettó'!$R$12</f>
        <v>0</v>
      </c>
      <c r="F25" s="73"/>
      <c r="G25" s="73"/>
      <c r="H25" s="73"/>
      <c r="I25" s="73"/>
      <c r="J25" s="73"/>
      <c r="K25" s="73"/>
      <c r="L25" s="73"/>
      <c r="M25" s="72">
        <f t="shared" si="0"/>
        <v>0</v>
      </c>
      <c r="N25" s="73"/>
      <c r="O25" s="73"/>
      <c r="P25" s="74" t="str">
        <f t="shared" si="1"/>
        <v>Jó</v>
      </c>
      <c r="Q25" s="74" t="str">
        <f t="shared" si="2"/>
        <v>Jó</v>
      </c>
      <c r="R25" s="75" t="str">
        <f t="shared" si="3"/>
        <v xml:space="preserve">  </v>
      </c>
    </row>
    <row r="26" spans="2:18" ht="13.5">
      <c r="B26" s="58">
        <v>17</v>
      </c>
      <c r="C26" s="70" t="s">
        <v>128</v>
      </c>
      <c r="D26" s="71"/>
      <c r="E26" s="72">
        <f>'OSAP 1257 Nettó'!$D$13+'OSAP 1257 Nettó'!$E$13</f>
        <v>0</v>
      </c>
      <c r="F26" s="73"/>
      <c r="G26" s="73"/>
      <c r="H26" s="73"/>
      <c r="I26" s="73"/>
      <c r="J26" s="73"/>
      <c r="K26" s="73"/>
      <c r="L26" s="73"/>
      <c r="M26" s="72">
        <f t="shared" si="0"/>
        <v>0</v>
      </c>
      <c r="N26" s="73"/>
      <c r="O26" s="73"/>
      <c r="P26" s="74" t="str">
        <f t="shared" si="1"/>
        <v>Jó</v>
      </c>
      <c r="Q26" s="74" t="str">
        <f t="shared" si="2"/>
        <v>Jó</v>
      </c>
      <c r="R26" s="75" t="str">
        <f t="shared" si="3"/>
        <v xml:space="preserve">  </v>
      </c>
    </row>
    <row r="27" spans="2:18" ht="13.5">
      <c r="B27" s="58">
        <v>18</v>
      </c>
      <c r="C27" s="70" t="s">
        <v>129</v>
      </c>
      <c r="D27" s="71"/>
      <c r="E27" s="72">
        <f>'OSAP 1257 Nettó'!$F$13</f>
        <v>0</v>
      </c>
      <c r="F27" s="73"/>
      <c r="G27" s="73"/>
      <c r="H27" s="73"/>
      <c r="I27" s="73"/>
      <c r="J27" s="73"/>
      <c r="K27" s="73"/>
      <c r="L27" s="73"/>
      <c r="M27" s="72">
        <f t="shared" si="0"/>
        <v>0</v>
      </c>
      <c r="N27" s="73"/>
      <c r="O27" s="73"/>
      <c r="P27" s="74" t="str">
        <f t="shared" si="1"/>
        <v>Jó</v>
      </c>
      <c r="Q27" s="74" t="str">
        <f t="shared" si="2"/>
        <v>Jó</v>
      </c>
      <c r="R27" s="75" t="str">
        <f t="shared" si="3"/>
        <v xml:space="preserve">  </v>
      </c>
    </row>
    <row r="28" spans="2:18" ht="13.5">
      <c r="B28" s="58">
        <v>19</v>
      </c>
      <c r="C28" s="70" t="s">
        <v>130</v>
      </c>
      <c r="D28" s="71"/>
      <c r="E28" s="72">
        <f>'OSAP 1257 Nettó'!$G$13</f>
        <v>0</v>
      </c>
      <c r="F28" s="73"/>
      <c r="G28" s="73"/>
      <c r="H28" s="73"/>
      <c r="I28" s="73"/>
      <c r="J28" s="73"/>
      <c r="K28" s="73"/>
      <c r="L28" s="73"/>
      <c r="M28" s="72">
        <f t="shared" si="0"/>
        <v>0</v>
      </c>
      <c r="N28" s="73"/>
      <c r="O28" s="73"/>
      <c r="P28" s="74" t="str">
        <f t="shared" si="1"/>
        <v>Jó</v>
      </c>
      <c r="Q28" s="74" t="str">
        <f t="shared" si="2"/>
        <v>Jó</v>
      </c>
      <c r="R28" s="75" t="str">
        <f t="shared" si="3"/>
        <v xml:space="preserve">  </v>
      </c>
    </row>
    <row r="29" spans="2:18" ht="13.5">
      <c r="B29" s="58">
        <v>20</v>
      </c>
      <c r="C29" s="70" t="s">
        <v>131</v>
      </c>
      <c r="D29" s="71"/>
      <c r="E29" s="72">
        <f>'OSAP 1257 Nettó'!$H$13</f>
        <v>0</v>
      </c>
      <c r="F29" s="73"/>
      <c r="G29" s="73"/>
      <c r="H29" s="73"/>
      <c r="I29" s="73"/>
      <c r="J29" s="73"/>
      <c r="K29" s="73"/>
      <c r="L29" s="73"/>
      <c r="M29" s="72">
        <f t="shared" si="0"/>
        <v>0</v>
      </c>
      <c r="N29" s="73"/>
      <c r="O29" s="73"/>
      <c r="P29" s="74" t="str">
        <f>IF(AND(I29=0,N29=0)+OR(AND(I29&gt;0,N29&gt;0)),"Jó","Legyen érték is!")</f>
        <v>Jó</v>
      </c>
      <c r="Q29" s="74" t="str">
        <f>IF(AND(J29=0,O29=0)+OR(AND(J29&gt;0,O29&gt;0)),"Jó","Legyen érték is!")</f>
        <v>Jó</v>
      </c>
      <c r="R29" s="75" t="str">
        <f t="shared" si="3"/>
        <v xml:space="preserve">  </v>
      </c>
    </row>
    <row r="30" spans="2:18" ht="13.5">
      <c r="B30" s="58">
        <v>21</v>
      </c>
      <c r="C30" s="70" t="s">
        <v>132</v>
      </c>
      <c r="D30" s="71"/>
      <c r="E30" s="72">
        <f>'OSAP 1257 Nettó'!$I$13</f>
        <v>0</v>
      </c>
      <c r="F30" s="73"/>
      <c r="G30" s="73"/>
      <c r="H30" s="73"/>
      <c r="I30" s="73"/>
      <c r="J30" s="73"/>
      <c r="K30" s="73"/>
      <c r="L30" s="73"/>
      <c r="M30" s="72">
        <f t="shared" si="0"/>
        <v>0</v>
      </c>
      <c r="N30" s="73"/>
      <c r="O30" s="73"/>
      <c r="P30" s="74" t="str">
        <f t="shared" ref="P30:P45" si="7">IF(AND(I30=0,N30=0)+OR(AND(I30&gt;0,N30&gt;0)),"Jó","Legyen érték is!")</f>
        <v>Jó</v>
      </c>
      <c r="Q30" s="74" t="str">
        <f t="shared" ref="Q30:Q45" si="8">IF(AND(J30=0,O30=0)+OR(AND(J30&gt;0,O30&gt;0)),"Jó","Legyen érték is!")</f>
        <v>Jó</v>
      </c>
      <c r="R30" s="75" t="str">
        <f t="shared" si="3"/>
        <v xml:space="preserve">  </v>
      </c>
    </row>
    <row r="31" spans="2:18" ht="13.5">
      <c r="B31" s="58">
        <v>22</v>
      </c>
      <c r="C31" s="70" t="s">
        <v>133</v>
      </c>
      <c r="D31" s="71"/>
      <c r="E31" s="72">
        <f>'OSAP 1257 Nettó'!$K$13</f>
        <v>0</v>
      </c>
      <c r="F31" s="73"/>
      <c r="G31" s="73"/>
      <c r="H31" s="73"/>
      <c r="I31" s="73"/>
      <c r="J31" s="73"/>
      <c r="K31" s="73"/>
      <c r="L31" s="73"/>
      <c r="M31" s="72">
        <f t="shared" si="0"/>
        <v>0</v>
      </c>
      <c r="N31" s="73"/>
      <c r="O31" s="73"/>
      <c r="P31" s="74" t="str">
        <f t="shared" si="7"/>
        <v>Jó</v>
      </c>
      <c r="Q31" s="74" t="str">
        <f t="shared" si="8"/>
        <v>Jó</v>
      </c>
      <c r="R31" s="75" t="str">
        <f t="shared" si="3"/>
        <v xml:space="preserve">  </v>
      </c>
    </row>
    <row r="32" spans="2:18" ht="13.5">
      <c r="B32" s="58">
        <v>23</v>
      </c>
      <c r="C32" s="70" t="s">
        <v>134</v>
      </c>
      <c r="D32" s="71"/>
      <c r="E32" s="72">
        <f>'OSAP 1257 Nettó'!$N$13</f>
        <v>0</v>
      </c>
      <c r="F32" s="73"/>
      <c r="G32" s="73"/>
      <c r="H32" s="73"/>
      <c r="I32" s="73"/>
      <c r="J32" s="73"/>
      <c r="K32" s="73"/>
      <c r="L32" s="73"/>
      <c r="M32" s="72">
        <f t="shared" si="0"/>
        <v>0</v>
      </c>
      <c r="N32" s="73"/>
      <c r="O32" s="73"/>
      <c r="P32" s="74" t="str">
        <f t="shared" si="7"/>
        <v>Jó</v>
      </c>
      <c r="Q32" s="74" t="str">
        <f t="shared" si="8"/>
        <v>Jó</v>
      </c>
      <c r="R32" s="75" t="str">
        <f t="shared" si="3"/>
        <v xml:space="preserve">  </v>
      </c>
    </row>
    <row r="33" spans="2:77" ht="13.5">
      <c r="B33" s="58">
        <v>24</v>
      </c>
      <c r="C33" s="70" t="s">
        <v>135</v>
      </c>
      <c r="D33" s="71"/>
      <c r="E33" s="72">
        <f>'OSAP 1257 Nettó'!$Q$13</f>
        <v>0</v>
      </c>
      <c r="F33" s="73"/>
      <c r="G33" s="73"/>
      <c r="H33" s="73"/>
      <c r="I33" s="73"/>
      <c r="J33" s="73"/>
      <c r="K33" s="73"/>
      <c r="L33" s="73"/>
      <c r="M33" s="72">
        <f t="shared" si="0"/>
        <v>0</v>
      </c>
      <c r="N33" s="73"/>
      <c r="O33" s="73"/>
      <c r="P33" s="74" t="str">
        <f t="shared" si="7"/>
        <v>Jó</v>
      </c>
      <c r="Q33" s="74" t="str">
        <f t="shared" si="8"/>
        <v>Jó</v>
      </c>
      <c r="R33" s="75" t="str">
        <f t="shared" si="3"/>
        <v xml:space="preserve">  </v>
      </c>
    </row>
    <row r="34" spans="2:77">
      <c r="B34" s="76">
        <v>25</v>
      </c>
      <c r="C34" s="77" t="s">
        <v>136</v>
      </c>
      <c r="D34" s="72">
        <f t="shared" ref="D34:O34" si="9">SUM(D26:D33)</f>
        <v>0</v>
      </c>
      <c r="E34" s="72">
        <f>'OSAP 1257 Nettó'!$R$13</f>
        <v>0</v>
      </c>
      <c r="F34" s="72">
        <f>SUM(F26:F33)</f>
        <v>0</v>
      </c>
      <c r="G34" s="72">
        <f t="shared" si="9"/>
        <v>0</v>
      </c>
      <c r="H34" s="72">
        <f t="shared" si="9"/>
        <v>0</v>
      </c>
      <c r="I34" s="72">
        <f t="shared" si="9"/>
        <v>0</v>
      </c>
      <c r="J34" s="72">
        <f>SUM(J26:J33)</f>
        <v>0</v>
      </c>
      <c r="K34" s="72">
        <f t="shared" si="9"/>
        <v>0</v>
      </c>
      <c r="L34" s="72">
        <f t="shared" si="9"/>
        <v>0</v>
      </c>
      <c r="M34" s="72">
        <f>SUM(M26:M33)</f>
        <v>0</v>
      </c>
      <c r="N34" s="72">
        <f t="shared" si="9"/>
        <v>0</v>
      </c>
      <c r="O34" s="72">
        <f t="shared" si="9"/>
        <v>0</v>
      </c>
      <c r="P34" s="74" t="str">
        <f t="shared" si="7"/>
        <v>Jó</v>
      </c>
      <c r="Q34" s="74" t="str">
        <f t="shared" si="8"/>
        <v>Jó</v>
      </c>
      <c r="R34" s="75" t="str">
        <f t="shared" si="3"/>
        <v xml:space="preserve">  </v>
      </c>
    </row>
    <row r="35" spans="2:77" ht="13.5">
      <c r="B35" s="58">
        <v>26</v>
      </c>
      <c r="C35" s="70" t="s">
        <v>137</v>
      </c>
      <c r="D35" s="71"/>
      <c r="E35" s="72">
        <f>'OSAP 1257 Nettó'!$D$14+'OSAP 1257 Nettó'!$E$14+'OSAP 1257 Nettó'!$F$14+'OSAP 1257 Nettó'!$G$14+'OSAP 1257 Nettó'!$H$14+'OSAP 1257 Nettó'!$I$14</f>
        <v>0</v>
      </c>
      <c r="F35" s="73"/>
      <c r="G35" s="73"/>
      <c r="H35" s="73"/>
      <c r="I35" s="73"/>
      <c r="J35" s="73"/>
      <c r="K35" s="73"/>
      <c r="L35" s="73"/>
      <c r="M35" s="72">
        <f t="shared" si="0"/>
        <v>0</v>
      </c>
      <c r="N35" s="73"/>
      <c r="O35" s="73"/>
      <c r="P35" s="74" t="str">
        <f t="shared" si="7"/>
        <v>Jó</v>
      </c>
      <c r="Q35" s="74" t="str">
        <f t="shared" si="8"/>
        <v>Jó</v>
      </c>
      <c r="R35" s="75" t="str">
        <f t="shared" si="3"/>
        <v xml:space="preserve">  </v>
      </c>
    </row>
    <row r="36" spans="2:77" ht="13.5">
      <c r="B36" s="58">
        <v>27</v>
      </c>
      <c r="C36" s="70" t="s">
        <v>138</v>
      </c>
      <c r="D36" s="71"/>
      <c r="E36" s="72">
        <f>'OSAP 1257 Nettó'!$K$14+'OSAP 1257 Nettó'!$N$14</f>
        <v>0</v>
      </c>
      <c r="F36" s="73"/>
      <c r="G36" s="73"/>
      <c r="H36" s="73"/>
      <c r="I36" s="73"/>
      <c r="J36" s="73"/>
      <c r="K36" s="73"/>
      <c r="L36" s="73"/>
      <c r="M36" s="72">
        <f t="shared" si="0"/>
        <v>0</v>
      </c>
      <c r="N36" s="73"/>
      <c r="O36" s="73"/>
      <c r="P36" s="74" t="str">
        <f t="shared" si="7"/>
        <v>Jó</v>
      </c>
      <c r="Q36" s="74" t="str">
        <f t="shared" si="8"/>
        <v>Jó</v>
      </c>
      <c r="R36" s="75" t="str">
        <f t="shared" si="3"/>
        <v xml:space="preserve">  </v>
      </c>
    </row>
    <row r="37" spans="2:77" ht="13.5">
      <c r="B37" s="58">
        <v>28</v>
      </c>
      <c r="C37" s="70" t="s">
        <v>135</v>
      </c>
      <c r="D37" s="71"/>
      <c r="E37" s="72">
        <f>'OSAP 1257 Nettó'!$Q$14</f>
        <v>0</v>
      </c>
      <c r="F37" s="73"/>
      <c r="G37" s="73"/>
      <c r="H37" s="73"/>
      <c r="I37" s="73"/>
      <c r="J37" s="73"/>
      <c r="K37" s="73"/>
      <c r="L37" s="73"/>
      <c r="M37" s="72">
        <f t="shared" si="0"/>
        <v>0</v>
      </c>
      <c r="N37" s="73"/>
      <c r="O37" s="73"/>
      <c r="P37" s="74" t="str">
        <f t="shared" si="7"/>
        <v>Jó</v>
      </c>
      <c r="Q37" s="74" t="str">
        <f t="shared" si="8"/>
        <v>Jó</v>
      </c>
      <c r="R37" s="75" t="str">
        <f t="shared" si="3"/>
        <v xml:space="preserve">  </v>
      </c>
    </row>
    <row r="38" spans="2:77">
      <c r="B38" s="76">
        <v>29</v>
      </c>
      <c r="C38" s="77" t="s">
        <v>139</v>
      </c>
      <c r="D38" s="72">
        <f t="shared" ref="D38:O38" si="10">D35+D36+D37</f>
        <v>0</v>
      </c>
      <c r="E38" s="72">
        <f>'OSAP 1257 Nettó'!$R$14</f>
        <v>0</v>
      </c>
      <c r="F38" s="72">
        <f>F35+F36+F37</f>
        <v>0</v>
      </c>
      <c r="G38" s="72">
        <f t="shared" si="10"/>
        <v>0</v>
      </c>
      <c r="H38" s="72">
        <f t="shared" si="10"/>
        <v>0</v>
      </c>
      <c r="I38" s="72">
        <f>I35+I36+I37</f>
        <v>0</v>
      </c>
      <c r="J38" s="72">
        <f>J35+J36+J37</f>
        <v>0</v>
      </c>
      <c r="K38" s="72">
        <f t="shared" si="10"/>
        <v>0</v>
      </c>
      <c r="L38" s="72">
        <f t="shared" si="10"/>
        <v>0</v>
      </c>
      <c r="M38" s="72">
        <f t="shared" si="10"/>
        <v>0</v>
      </c>
      <c r="N38" s="72">
        <f t="shared" si="10"/>
        <v>0</v>
      </c>
      <c r="O38" s="72">
        <f t="shared" si="10"/>
        <v>0</v>
      </c>
      <c r="P38" s="74" t="str">
        <f t="shared" si="7"/>
        <v>Jó</v>
      </c>
      <c r="Q38" s="74" t="str">
        <f t="shared" si="8"/>
        <v>Jó</v>
      </c>
      <c r="R38" s="75" t="str">
        <f t="shared" si="3"/>
        <v xml:space="preserve">  </v>
      </c>
    </row>
    <row r="39" spans="2:77" ht="13.5">
      <c r="B39" s="58">
        <v>30</v>
      </c>
      <c r="C39" s="70" t="s">
        <v>140</v>
      </c>
      <c r="D39" s="71"/>
      <c r="E39" s="72">
        <f>'OSAP 1257 Nettó'!$R$15</f>
        <v>0</v>
      </c>
      <c r="F39" s="73"/>
      <c r="G39" s="73"/>
      <c r="H39" s="73"/>
      <c r="I39" s="73"/>
      <c r="J39" s="73"/>
      <c r="K39" s="73"/>
      <c r="L39" s="73"/>
      <c r="M39" s="72">
        <f t="shared" si="0"/>
        <v>0</v>
      </c>
      <c r="N39" s="73"/>
      <c r="O39" s="73"/>
      <c r="P39" s="74" t="str">
        <f t="shared" si="7"/>
        <v>Jó</v>
      </c>
      <c r="Q39" s="74" t="str">
        <f t="shared" si="8"/>
        <v>Jó</v>
      </c>
      <c r="R39" s="75" t="str">
        <f t="shared" si="3"/>
        <v xml:space="preserve">  </v>
      </c>
    </row>
    <row r="40" spans="2:77" ht="13.5">
      <c r="B40" s="58">
        <v>31</v>
      </c>
      <c r="C40" s="70" t="s">
        <v>148</v>
      </c>
      <c r="D40" s="71"/>
      <c r="E40" s="72">
        <f>'OSAP 1257 Nettó'!$R$16</f>
        <v>0</v>
      </c>
      <c r="F40" s="73"/>
      <c r="G40" s="73"/>
      <c r="H40" s="73"/>
      <c r="I40" s="73"/>
      <c r="J40" s="73"/>
      <c r="K40" s="73"/>
      <c r="L40" s="73"/>
      <c r="M40" s="72">
        <f t="shared" si="0"/>
        <v>0</v>
      </c>
      <c r="N40" s="73"/>
      <c r="O40" s="73"/>
      <c r="P40" s="74" t="str">
        <f t="shared" si="7"/>
        <v>Jó</v>
      </c>
      <c r="Q40" s="74" t="str">
        <f t="shared" si="8"/>
        <v>Jó</v>
      </c>
      <c r="R40" s="75" t="str">
        <f t="shared" si="3"/>
        <v xml:space="preserve">  </v>
      </c>
    </row>
    <row r="41" spans="2:77" ht="13.5">
      <c r="B41" s="58">
        <v>32</v>
      </c>
      <c r="C41" s="70" t="s">
        <v>149</v>
      </c>
      <c r="D41" s="71"/>
      <c r="E41" s="72">
        <f>'OSAP 1257 Nettó'!$R$18</f>
        <v>0</v>
      </c>
      <c r="F41" s="73"/>
      <c r="G41" s="73"/>
      <c r="H41" s="73"/>
      <c r="I41" s="73"/>
      <c r="J41" s="73"/>
      <c r="K41" s="73"/>
      <c r="L41" s="73"/>
      <c r="M41" s="72">
        <f t="shared" si="0"/>
        <v>0</v>
      </c>
      <c r="N41" s="73"/>
      <c r="O41" s="73"/>
      <c r="P41" s="74" t="str">
        <f t="shared" si="7"/>
        <v>Jó</v>
      </c>
      <c r="Q41" s="74" t="str">
        <f t="shared" si="8"/>
        <v>Jó</v>
      </c>
      <c r="R41" s="75" t="str">
        <f t="shared" si="3"/>
        <v xml:space="preserve">  </v>
      </c>
    </row>
    <row r="42" spans="2:77" ht="13.5">
      <c r="B42" s="58">
        <v>33</v>
      </c>
      <c r="C42" s="70" t="s">
        <v>141</v>
      </c>
      <c r="D42" s="71"/>
      <c r="E42" s="72">
        <f>'OSAP 1257 Nettó'!$R$19</f>
        <v>0</v>
      </c>
      <c r="F42" s="73"/>
      <c r="G42" s="73"/>
      <c r="H42" s="73"/>
      <c r="I42" s="73"/>
      <c r="J42" s="73"/>
      <c r="K42" s="73"/>
      <c r="L42" s="73"/>
      <c r="M42" s="72">
        <f t="shared" si="0"/>
        <v>0</v>
      </c>
      <c r="N42" s="73"/>
      <c r="O42" s="73"/>
      <c r="P42" s="74" t="str">
        <f t="shared" si="7"/>
        <v>Jó</v>
      </c>
      <c r="Q42" s="74" t="str">
        <f t="shared" si="8"/>
        <v>Jó</v>
      </c>
      <c r="R42" s="75" t="str">
        <f t="shared" si="3"/>
        <v xml:space="preserve">  </v>
      </c>
    </row>
    <row r="43" spans="2:77" ht="13.5">
      <c r="B43" s="58">
        <v>34</v>
      </c>
      <c r="C43" s="70" t="s">
        <v>142</v>
      </c>
      <c r="D43" s="71"/>
      <c r="E43" s="72">
        <f>'OSAP 1257 Nettó'!$R$20</f>
        <v>0</v>
      </c>
      <c r="F43" s="73"/>
      <c r="G43" s="73"/>
      <c r="H43" s="73"/>
      <c r="I43" s="73"/>
      <c r="J43" s="73"/>
      <c r="K43" s="73"/>
      <c r="L43" s="73"/>
      <c r="M43" s="72">
        <f t="shared" si="0"/>
        <v>0</v>
      </c>
      <c r="N43" s="73"/>
      <c r="O43" s="73"/>
      <c r="P43" s="74" t="str">
        <f t="shared" si="7"/>
        <v>Jó</v>
      </c>
      <c r="Q43" s="74" t="str">
        <f t="shared" si="8"/>
        <v>Jó</v>
      </c>
      <c r="R43" s="75" t="str">
        <f t="shared" si="3"/>
        <v xml:space="preserve">  </v>
      </c>
    </row>
    <row r="44" spans="2:77" ht="13.5">
      <c r="B44" s="58">
        <v>35</v>
      </c>
      <c r="C44" s="70" t="s">
        <v>143</v>
      </c>
      <c r="D44" s="71"/>
      <c r="E44" s="72">
        <f>'OSAP 1257 Nettó'!$R$23</f>
        <v>0</v>
      </c>
      <c r="F44" s="73"/>
      <c r="G44" s="73"/>
      <c r="H44" s="73"/>
      <c r="I44" s="73"/>
      <c r="J44" s="73"/>
      <c r="K44" s="73"/>
      <c r="L44" s="73"/>
      <c r="M44" s="72">
        <f>(D44+E44+F44+G44)-(H44+I44+J44+K44+L44)</f>
        <v>0</v>
      </c>
      <c r="N44" s="73"/>
      <c r="O44" s="73"/>
      <c r="P44" s="74" t="str">
        <f t="shared" si="7"/>
        <v>Jó</v>
      </c>
      <c r="Q44" s="74" t="str">
        <f t="shared" si="8"/>
        <v>Jó</v>
      </c>
      <c r="R44" s="75" t="str">
        <f t="shared" si="3"/>
        <v xml:space="preserve">  </v>
      </c>
    </row>
    <row r="45" spans="2:77">
      <c r="B45" s="76">
        <v>36</v>
      </c>
      <c r="C45" s="77" t="s">
        <v>196</v>
      </c>
      <c r="D45" s="72">
        <f>D21+D24+D25+D34+D38+D39+D40+D41+D42+D43+D44</f>
        <v>0</v>
      </c>
      <c r="E45" s="72">
        <f>'OSAP 1257 Nettó'!$R$24</f>
        <v>0</v>
      </c>
      <c r="F45" s="72">
        <f>F21+F24+F25+F34+F38+F39+F40+F41+F42+F43+F44</f>
        <v>0</v>
      </c>
      <c r="G45" s="72">
        <f t="shared" ref="G45:O45" si="11">G21+G24+G25+G34+G38+G39+G40+G41+G42+G43+G44</f>
        <v>0</v>
      </c>
      <c r="H45" s="72">
        <f t="shared" si="11"/>
        <v>0</v>
      </c>
      <c r="I45" s="72">
        <f t="shared" si="11"/>
        <v>0</v>
      </c>
      <c r="J45" s="72">
        <f>J21+J24+J25+J34+J38+J39+J40+J41+J42+J43+J44</f>
        <v>0</v>
      </c>
      <c r="K45" s="72">
        <f t="shared" si="11"/>
        <v>0</v>
      </c>
      <c r="L45" s="72">
        <f t="shared" si="11"/>
        <v>0</v>
      </c>
      <c r="M45" s="72">
        <f>M21+M24+M25+M34+M38+M39+M40+M41+M42+M43+M44</f>
        <v>0</v>
      </c>
      <c r="N45" s="72">
        <f t="shared" si="11"/>
        <v>0</v>
      </c>
      <c r="O45" s="72">
        <f t="shared" si="11"/>
        <v>0</v>
      </c>
      <c r="P45" s="74" t="str">
        <f t="shared" si="7"/>
        <v>Jó</v>
      </c>
      <c r="Q45" s="74" t="str">
        <f t="shared" si="8"/>
        <v>Jó</v>
      </c>
      <c r="R45" s="75" t="str">
        <f t="shared" si="3"/>
        <v xml:space="preserve">  </v>
      </c>
    </row>
    <row r="46" spans="2:77" s="16" customFormat="1">
      <c r="B46" s="78"/>
      <c r="C46" s="79"/>
      <c r="D46" s="79"/>
      <c r="E46" s="80"/>
      <c r="F46" s="80"/>
      <c r="G46" s="80"/>
      <c r="H46" s="80"/>
      <c r="I46" s="80"/>
      <c r="J46" s="81"/>
      <c r="K46" s="81"/>
      <c r="L46" s="81"/>
      <c r="M46" s="81"/>
      <c r="N46" s="81"/>
      <c r="O46" s="54"/>
      <c r="P46" s="82"/>
      <c r="Q46" s="82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</row>
    <row r="47" spans="2:77" s="16" customFormat="1">
      <c r="B47" s="82"/>
      <c r="C47" s="162" t="s">
        <v>38</v>
      </c>
      <c r="D47" s="162"/>
      <c r="E47" s="162"/>
      <c r="F47" s="162"/>
      <c r="G47" s="162"/>
      <c r="H47" s="162"/>
      <c r="I47" s="162"/>
      <c r="J47" s="54"/>
      <c r="K47" s="54"/>
      <c r="L47" s="54"/>
      <c r="M47" s="54"/>
      <c r="N47" s="54"/>
      <c r="O47" s="54"/>
      <c r="P47" s="54"/>
      <c r="Q47" s="82"/>
      <c r="R47" s="82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</row>
    <row r="48" spans="2:77" s="16" customFormat="1" ht="42.75" customHeight="1">
      <c r="B48" s="82"/>
      <c r="C48" s="156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8"/>
      <c r="P48" s="54"/>
      <c r="Q48" s="82"/>
      <c r="R48" s="82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</row>
    <row r="49" spans="2:77" s="16" customFormat="1">
      <c r="B49" s="78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54"/>
      <c r="Q49" s="82"/>
      <c r="R49" s="82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</row>
    <row r="50" spans="2:77" s="16" customFormat="1">
      <c r="B50" s="78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  <c r="Q50" s="82"/>
      <c r="R50" s="82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</row>
    <row r="51" spans="2:77" s="16" customFormat="1">
      <c r="B51" s="78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54"/>
      <c r="Q51" s="82"/>
      <c r="R51" s="82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</row>
    <row r="52" spans="2:77" s="16" customFormat="1">
      <c r="B52" s="78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54"/>
      <c r="Q52" s="82"/>
      <c r="R52" s="82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</row>
    <row r="53" spans="2:77" s="16" customFormat="1">
      <c r="B53" s="78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54"/>
      <c r="Q53" s="82"/>
      <c r="R53" s="82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</row>
    <row r="54" spans="2:77" s="16" customFormat="1">
      <c r="B54" s="78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54"/>
      <c r="Q54" s="82"/>
      <c r="R54" s="82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</row>
    <row r="55" spans="2:77" s="16" customFormat="1">
      <c r="B55" s="78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54"/>
      <c r="Q55" s="82"/>
      <c r="R55" s="82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</row>
    <row r="56" spans="2:77" s="16" customFormat="1">
      <c r="B56" s="78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54"/>
      <c r="Q56" s="82"/>
      <c r="R56" s="82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</row>
    <row r="57" spans="2:77" s="16" customFormat="1">
      <c r="B57" s="78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54"/>
      <c r="Q57" s="82"/>
      <c r="R57" s="82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</row>
    <row r="58" spans="2:77" s="16" customFormat="1">
      <c r="B58" s="78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54"/>
      <c r="Q58" s="82"/>
      <c r="R58" s="82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</row>
    <row r="59" spans="2:77" s="16" customFormat="1">
      <c r="B59" s="78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54"/>
      <c r="Q59" s="82"/>
      <c r="R59" s="82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</row>
    <row r="60" spans="2:77" s="16" customFormat="1">
      <c r="B60" s="78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54"/>
      <c r="Q60" s="82"/>
      <c r="R60" s="82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</row>
    <row r="61" spans="2:77" s="16" customFormat="1">
      <c r="B61" s="78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54"/>
      <c r="Q61" s="82"/>
      <c r="R61" s="82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</row>
    <row r="62" spans="2:77" s="16" customFormat="1">
      <c r="B62" s="78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54"/>
      <c r="Q62" s="82"/>
      <c r="R62" s="82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</row>
    <row r="63" spans="2:77" s="16" customFormat="1">
      <c r="B63" s="78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54"/>
      <c r="Q63" s="82"/>
      <c r="R63" s="82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</row>
    <row r="64" spans="2:77" s="16" customFormat="1">
      <c r="B64" s="78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54"/>
      <c r="Q64" s="82"/>
      <c r="R64" s="82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</row>
    <row r="65" spans="2:77" s="16" customFormat="1">
      <c r="B65" s="78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54"/>
      <c r="Q65" s="82"/>
      <c r="R65" s="82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</row>
    <row r="66" spans="2:77" s="16" customFormat="1">
      <c r="B66" s="78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54"/>
      <c r="Q66" s="82"/>
      <c r="R66" s="82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</row>
    <row r="67" spans="2:77" s="16" customFormat="1">
      <c r="B67" s="78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54"/>
      <c r="Q67" s="82"/>
      <c r="R67" s="82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</row>
    <row r="68" spans="2:77" s="16" customFormat="1">
      <c r="B68" s="78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54"/>
      <c r="Q68" s="82"/>
      <c r="R68" s="82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</row>
    <row r="69" spans="2:77" s="16" customFormat="1">
      <c r="B69" s="78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54"/>
      <c r="Q69" s="82"/>
      <c r="R69" s="82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</row>
    <row r="70" spans="2:77" s="16" customFormat="1">
      <c r="B70" s="78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54"/>
      <c r="Q70" s="82"/>
      <c r="R70" s="82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</row>
    <row r="71" spans="2:77" s="16" customFormat="1">
      <c r="B71" s="78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54"/>
      <c r="Q71" s="82"/>
      <c r="R71" s="82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</row>
    <row r="72" spans="2:77" s="16" customFormat="1">
      <c r="B72" s="78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54"/>
      <c r="Q72" s="82"/>
      <c r="R72" s="82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</row>
    <row r="73" spans="2:77" s="16" customFormat="1">
      <c r="B73" s="78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54"/>
      <c r="Q73" s="82"/>
      <c r="R73" s="82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</row>
    <row r="74" spans="2:77" s="16" customFormat="1">
      <c r="B74" s="78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54"/>
      <c r="Q74" s="82"/>
      <c r="R74" s="82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</row>
    <row r="75" spans="2:77" s="16" customFormat="1">
      <c r="B75" s="78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54"/>
      <c r="Q75" s="82"/>
      <c r="R75" s="82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</row>
    <row r="76" spans="2:77" s="16" customFormat="1">
      <c r="B76" s="78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54"/>
      <c r="Q76" s="82"/>
      <c r="R76" s="82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</row>
    <row r="77" spans="2:77" s="16" customFormat="1">
      <c r="B77" s="78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54"/>
      <c r="Q77" s="82"/>
      <c r="R77" s="82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</row>
    <row r="78" spans="2:77" s="16" customFormat="1">
      <c r="B78" s="78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54"/>
      <c r="Q78" s="82"/>
      <c r="R78" s="82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</row>
    <row r="79" spans="2:77" s="16" customFormat="1">
      <c r="B79" s="78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54"/>
      <c r="Q79" s="82"/>
      <c r="R79" s="82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</row>
    <row r="80" spans="2:77" s="16" customFormat="1">
      <c r="B80" s="78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54"/>
      <c r="Q80" s="82"/>
      <c r="R80" s="82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</row>
    <row r="81" spans="2:77" s="16" customFormat="1">
      <c r="B81" s="78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54"/>
      <c r="Q81" s="82"/>
      <c r="R81" s="82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</row>
    <row r="82" spans="2:77" s="16" customFormat="1">
      <c r="B82" s="78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54"/>
      <c r="Q82" s="82"/>
      <c r="R82" s="82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</row>
    <row r="83" spans="2:77" s="16" customFormat="1">
      <c r="B83" s="78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54"/>
      <c r="Q83" s="82"/>
      <c r="R83" s="82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</row>
    <row r="84" spans="2:77" s="16" customFormat="1">
      <c r="B84" s="78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54"/>
      <c r="Q84" s="82"/>
      <c r="R84" s="82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</row>
    <row r="85" spans="2:77" s="16" customFormat="1">
      <c r="B85" s="78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54"/>
      <c r="Q85" s="82"/>
      <c r="R85" s="82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</row>
    <row r="86" spans="2:77" s="16" customFormat="1">
      <c r="B86" s="78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54"/>
      <c r="Q86" s="82"/>
      <c r="R86" s="82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</row>
    <row r="87" spans="2:77" s="16" customFormat="1">
      <c r="B87" s="78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54"/>
      <c r="Q87" s="82"/>
      <c r="R87" s="82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</row>
    <row r="88" spans="2:77" s="16" customFormat="1">
      <c r="B88" s="78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54"/>
      <c r="Q88" s="82"/>
      <c r="R88" s="82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</row>
    <row r="89" spans="2:77" s="16" customFormat="1">
      <c r="B89" s="78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54"/>
      <c r="Q89" s="82"/>
      <c r="R89" s="82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</row>
    <row r="90" spans="2:77" s="16" customFormat="1">
      <c r="B90" s="78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54"/>
      <c r="Q90" s="82"/>
      <c r="R90" s="82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</row>
    <row r="91" spans="2:77" s="16" customFormat="1">
      <c r="B91" s="78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54"/>
      <c r="Q91" s="82"/>
      <c r="R91" s="82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</row>
    <row r="92" spans="2:77" s="16" customFormat="1">
      <c r="B92" s="78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54"/>
      <c r="Q92" s="82"/>
      <c r="R92" s="82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</row>
    <row r="93" spans="2:77" s="16" customFormat="1">
      <c r="B93" s="78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54"/>
      <c r="Q93" s="82"/>
      <c r="R93" s="82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</row>
    <row r="94" spans="2:77" s="16" customFormat="1">
      <c r="B94" s="78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54"/>
      <c r="Q94" s="82"/>
      <c r="R94" s="82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</row>
    <row r="95" spans="2:77" s="16" customFormat="1">
      <c r="B95" s="78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54"/>
      <c r="Q95" s="82"/>
      <c r="R95" s="82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</row>
    <row r="96" spans="2:77" s="16" customFormat="1">
      <c r="B96" s="78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54"/>
      <c r="Q96" s="82"/>
      <c r="R96" s="82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</row>
    <row r="97" spans="2:77" s="16" customFormat="1">
      <c r="B97" s="78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54"/>
      <c r="Q97" s="82"/>
      <c r="R97" s="82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</row>
    <row r="98" spans="2:77" s="16" customFormat="1">
      <c r="B98" s="78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54"/>
      <c r="Q98" s="82"/>
      <c r="R98" s="82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</row>
    <row r="99" spans="2:77" s="16" customFormat="1">
      <c r="B99" s="78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54"/>
      <c r="Q99" s="82"/>
      <c r="R99" s="82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</row>
    <row r="100" spans="2:77" s="16" customFormat="1">
      <c r="B100" s="78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54"/>
      <c r="Q100" s="82"/>
      <c r="R100" s="82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</row>
    <row r="101" spans="2:77" s="16" customFormat="1">
      <c r="B101" s="78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54"/>
      <c r="Q101" s="82"/>
      <c r="R101" s="82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</row>
    <row r="102" spans="2:77" s="16" customFormat="1">
      <c r="B102" s="78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54"/>
      <c r="Q102" s="82"/>
      <c r="R102" s="82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</row>
    <row r="103" spans="2:77" s="16" customFormat="1">
      <c r="B103" s="78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54"/>
      <c r="Q103" s="82"/>
      <c r="R103" s="82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</row>
    <row r="104" spans="2:77" s="16" customFormat="1">
      <c r="B104" s="78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54"/>
      <c r="Q104" s="82"/>
      <c r="R104" s="82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</row>
    <row r="105" spans="2:77" s="16" customFormat="1">
      <c r="B105" s="78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54"/>
      <c r="Q105" s="82"/>
      <c r="R105" s="82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</row>
    <row r="106" spans="2:77" s="16" customFormat="1">
      <c r="B106" s="78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54"/>
      <c r="Q106" s="82"/>
      <c r="R106" s="82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</row>
    <row r="107" spans="2:77" s="16" customFormat="1">
      <c r="B107" s="78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54"/>
      <c r="Q107" s="82"/>
      <c r="R107" s="82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</row>
    <row r="108" spans="2:77" s="16" customFormat="1">
      <c r="B108" s="78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54"/>
      <c r="Q108" s="82"/>
      <c r="R108" s="82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</row>
    <row r="109" spans="2:77" s="16" customFormat="1">
      <c r="B109" s="78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54"/>
      <c r="Q109" s="82"/>
      <c r="R109" s="82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</row>
    <row r="110" spans="2:77" s="16" customFormat="1">
      <c r="B110" s="78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54"/>
      <c r="Q110" s="82"/>
      <c r="R110" s="82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</row>
    <row r="111" spans="2:77" s="16" customFormat="1">
      <c r="B111" s="78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54"/>
      <c r="Q111" s="82"/>
      <c r="R111" s="82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</row>
    <row r="112" spans="2:77" s="16" customFormat="1">
      <c r="B112" s="78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54"/>
      <c r="Q112" s="82"/>
      <c r="R112" s="82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</row>
    <row r="113" spans="2:77" s="16" customFormat="1">
      <c r="B113" s="7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54"/>
      <c r="Q113" s="82"/>
      <c r="R113" s="82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</row>
    <row r="114" spans="2:77" s="16" customFormat="1"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54"/>
      <c r="Q114" s="82"/>
      <c r="R114" s="82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</row>
    <row r="115" spans="2:77" s="16" customFormat="1"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54"/>
      <c r="Q115" s="82"/>
      <c r="R115" s="82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</row>
    <row r="116" spans="2:77" s="16" customFormat="1">
      <c r="B116" s="78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54"/>
      <c r="Q116" s="82"/>
      <c r="R116" s="82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</row>
    <row r="117" spans="2:77" s="16" customFormat="1">
      <c r="B117" s="78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54"/>
      <c r="Q117" s="82"/>
      <c r="R117" s="82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</row>
    <row r="118" spans="2:77" s="16" customFormat="1">
      <c r="B118" s="78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54"/>
      <c r="Q118" s="82"/>
      <c r="R118" s="82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</row>
    <row r="119" spans="2:77" s="16" customFormat="1">
      <c r="B119" s="78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54"/>
      <c r="Q119" s="82"/>
      <c r="R119" s="82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</row>
    <row r="120" spans="2:77" s="16" customFormat="1">
      <c r="B120" s="78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54"/>
      <c r="Q120" s="82"/>
      <c r="R120" s="82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</row>
    <row r="121" spans="2:77" s="16" customFormat="1">
      <c r="B121" s="78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54"/>
      <c r="Q121" s="82"/>
      <c r="R121" s="82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</row>
    <row r="122" spans="2:77" s="16" customFormat="1">
      <c r="B122" s="78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54"/>
      <c r="Q122" s="82"/>
      <c r="R122" s="82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</row>
    <row r="123" spans="2:77" s="16" customFormat="1">
      <c r="B123" s="78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54"/>
      <c r="Q123" s="82"/>
      <c r="R123" s="82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</row>
    <row r="124" spans="2:77" s="16" customFormat="1">
      <c r="B124" s="78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54"/>
      <c r="Q124" s="82"/>
      <c r="R124" s="82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</row>
    <row r="125" spans="2:77" s="16" customFormat="1">
      <c r="B125" s="78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54"/>
      <c r="Q125" s="82"/>
      <c r="R125" s="82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</row>
    <row r="126" spans="2:77" s="16" customFormat="1">
      <c r="B126" s="78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54"/>
      <c r="Q126" s="82"/>
      <c r="R126" s="82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</row>
    <row r="127" spans="2:77" s="16" customFormat="1">
      <c r="B127" s="78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54"/>
      <c r="Q127" s="82"/>
      <c r="R127" s="82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</row>
    <row r="128" spans="2:77" s="16" customFormat="1">
      <c r="B128" s="78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54"/>
      <c r="Q128" s="82"/>
      <c r="R128" s="82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</row>
    <row r="129" spans="2:77" s="16" customFormat="1">
      <c r="B129" s="78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54"/>
      <c r="Q129" s="82"/>
      <c r="R129" s="82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</row>
    <row r="130" spans="2:77" s="16" customFormat="1">
      <c r="B130" s="78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54"/>
      <c r="Q130" s="82"/>
      <c r="R130" s="82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</row>
    <row r="131" spans="2:77" s="16" customFormat="1">
      <c r="B131" s="78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54"/>
      <c r="Q131" s="82"/>
      <c r="R131" s="82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</row>
    <row r="132" spans="2:77" s="16" customFormat="1">
      <c r="B132" s="78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54"/>
      <c r="Q132" s="82"/>
      <c r="R132" s="82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</row>
    <row r="133" spans="2:77" s="16" customFormat="1">
      <c r="B133" s="78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54"/>
      <c r="Q133" s="82"/>
      <c r="R133" s="82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</row>
    <row r="134" spans="2:77" s="16" customFormat="1">
      <c r="B134" s="78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54"/>
      <c r="Q134" s="82"/>
      <c r="R134" s="82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</row>
    <row r="135" spans="2:77" s="16" customFormat="1">
      <c r="B135" s="78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54"/>
      <c r="Q135" s="82"/>
      <c r="R135" s="82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</row>
    <row r="136" spans="2:77" s="16" customFormat="1">
      <c r="B136" s="78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54"/>
      <c r="Q136" s="82"/>
      <c r="R136" s="82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</row>
    <row r="137" spans="2:77" s="16" customFormat="1">
      <c r="B137" s="78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54"/>
      <c r="Q137" s="82"/>
      <c r="R137" s="82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</row>
    <row r="138" spans="2:77" s="16" customFormat="1">
      <c r="B138" s="78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54"/>
      <c r="Q138" s="82"/>
      <c r="R138" s="82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</row>
    <row r="139" spans="2:77" s="16" customFormat="1">
      <c r="B139" s="78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54"/>
      <c r="Q139" s="82"/>
      <c r="R139" s="82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</row>
    <row r="140" spans="2:77" s="16" customFormat="1">
      <c r="B140" s="78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54"/>
      <c r="Q140" s="82"/>
      <c r="R140" s="82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</row>
    <row r="141" spans="2:77" s="16" customFormat="1">
      <c r="B141" s="78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54"/>
      <c r="Q141" s="82"/>
      <c r="R141" s="82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</row>
    <row r="142" spans="2:77" s="16" customFormat="1">
      <c r="B142" s="78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54"/>
      <c r="Q142" s="82"/>
      <c r="R142" s="82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</row>
    <row r="143" spans="2:77" s="16" customFormat="1">
      <c r="B143" s="78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54"/>
      <c r="Q143" s="82"/>
      <c r="R143" s="82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</row>
    <row r="144" spans="2:77" s="16" customFormat="1">
      <c r="B144" s="78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54"/>
      <c r="Q144" s="82"/>
      <c r="R144" s="82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</row>
    <row r="145" spans="2:77" s="16" customFormat="1">
      <c r="B145" s="78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54"/>
      <c r="Q145" s="82"/>
      <c r="R145" s="82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</row>
    <row r="146" spans="2:77" s="16" customFormat="1">
      <c r="B146" s="78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54"/>
      <c r="Q146" s="82"/>
      <c r="R146" s="82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</row>
    <row r="147" spans="2:77" s="16" customFormat="1">
      <c r="B147" s="78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54"/>
      <c r="Q147" s="82"/>
      <c r="R147" s="82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</row>
    <row r="148" spans="2:77" s="16" customFormat="1">
      <c r="B148" s="78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54"/>
      <c r="Q148" s="82"/>
      <c r="R148" s="82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</row>
    <row r="149" spans="2:77" s="16" customFormat="1">
      <c r="B149" s="78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54"/>
      <c r="Q149" s="82"/>
      <c r="R149" s="82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</row>
    <row r="150" spans="2:77" s="16" customFormat="1">
      <c r="B150" s="78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54"/>
      <c r="Q150" s="82"/>
      <c r="R150" s="82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</row>
    <row r="151" spans="2:77" s="16" customFormat="1">
      <c r="B151" s="78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54"/>
      <c r="Q151" s="82"/>
      <c r="R151" s="82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</row>
    <row r="152" spans="2:77" s="16" customFormat="1">
      <c r="B152" s="78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54"/>
      <c r="Q152" s="82"/>
      <c r="R152" s="82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</row>
    <row r="153" spans="2:77" s="16" customFormat="1">
      <c r="B153" s="78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54"/>
      <c r="Q153" s="82"/>
      <c r="R153" s="82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</row>
    <row r="154" spans="2:77" s="16" customFormat="1">
      <c r="B154" s="78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54"/>
      <c r="Q154" s="82"/>
      <c r="R154" s="82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</row>
    <row r="155" spans="2:77" s="16" customFormat="1">
      <c r="B155" s="78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54"/>
      <c r="Q155" s="82"/>
      <c r="R155" s="82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</row>
    <row r="156" spans="2:77" s="16" customFormat="1">
      <c r="B156" s="78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54"/>
      <c r="Q156" s="82"/>
      <c r="R156" s="82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</row>
    <row r="157" spans="2:77" s="16" customFormat="1">
      <c r="B157" s="78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54"/>
      <c r="Q157" s="82"/>
      <c r="R157" s="82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</row>
    <row r="158" spans="2:77" s="16" customFormat="1">
      <c r="B158" s="78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54"/>
      <c r="Q158" s="82"/>
      <c r="R158" s="82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</row>
    <row r="159" spans="2:77" s="16" customFormat="1">
      <c r="B159" s="78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54"/>
      <c r="Q159" s="82"/>
      <c r="R159" s="82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</row>
    <row r="160" spans="2:77" s="16" customFormat="1">
      <c r="B160" s="78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54"/>
      <c r="Q160" s="82"/>
      <c r="R160" s="82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</row>
    <row r="161" spans="2:77" s="16" customFormat="1">
      <c r="B161" s="78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54"/>
      <c r="Q161" s="82"/>
      <c r="R161" s="82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</row>
    <row r="162" spans="2:77" s="16" customFormat="1">
      <c r="B162" s="78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54"/>
      <c r="Q162" s="82"/>
      <c r="R162" s="82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</row>
    <row r="163" spans="2:77">
      <c r="B163" s="8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2:77">
      <c r="B164" s="8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2:77">
      <c r="B165" s="8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2:77">
      <c r="B166" s="8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2:77">
      <c r="B167" s="8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2:77">
      <c r="B168" s="8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2:77">
      <c r="B169" s="8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2:77">
      <c r="B170" s="8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2:77">
      <c r="B171" s="8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2:77">
      <c r="B172" s="8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2:77">
      <c r="B173" s="8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2:77">
      <c r="B174" s="8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2:77">
      <c r="B175" s="8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2:77">
      <c r="B176" s="8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2:15">
      <c r="B177" s="8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2:15">
      <c r="B178" s="8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2:15">
      <c r="B179" s="8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2:15">
      <c r="B180" s="8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2:15">
      <c r="B181" s="8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2:15">
      <c r="B182" s="8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2:15">
      <c r="B183" s="8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2:15">
      <c r="B184" s="8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2:15">
      <c r="B185" s="8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2:15">
      <c r="B186" s="8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2:15">
      <c r="B187" s="8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2:15">
      <c r="B188" s="8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2:15">
      <c r="B189" s="8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2:15">
      <c r="B190" s="8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2:15">
      <c r="B191" s="8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2:15">
      <c r="B192" s="8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2:15">
      <c r="B193" s="8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2:15">
      <c r="B194" s="8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2:15">
      <c r="B195" s="8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2:15">
      <c r="B196" s="8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2:15">
      <c r="B197" s="8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2:15">
      <c r="B198" s="8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2:15">
      <c r="B199" s="8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2:15">
      <c r="B200" s="8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2:15">
      <c r="B201" s="8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2:15">
      <c r="B202" s="8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2:15">
      <c r="B203" s="8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>
      <c r="B204" s="8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2:15">
      <c r="B205" s="8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2:15">
      <c r="B206" s="8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2:15">
      <c r="B207" s="8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2:15">
      <c r="B208" s="8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2:15">
      <c r="B209" s="8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2:15">
      <c r="B210" s="8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2:15">
      <c r="B211" s="8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2:15">
      <c r="B212" s="8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2:15">
      <c r="B213" s="8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2:15">
      <c r="B214" s="8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2:15">
      <c r="B215" s="8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2:15">
      <c r="B216" s="8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2:15">
      <c r="B217" s="8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2:15">
      <c r="B218" s="8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2:15">
      <c r="B219" s="8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2:15">
      <c r="B220" s="8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2:15">
      <c r="B221" s="8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2:15">
      <c r="B222" s="8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2:15">
      <c r="B223" s="8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2:15">
      <c r="B224" s="8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2:15">
      <c r="B225" s="8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2:15">
      <c r="B226" s="8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2:15">
      <c r="B227" s="8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2:15">
      <c r="B228" s="8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2:15">
      <c r="B229" s="8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2:15">
      <c r="B230" s="8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2:15">
      <c r="B231" s="8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2:15">
      <c r="B232" s="8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2:15">
      <c r="B233" s="8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2:15">
      <c r="B234" s="8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2:15">
      <c r="B235" s="8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2:15">
      <c r="B236" s="8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2:15">
      <c r="B237" s="8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2:15">
      <c r="B238" s="8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2:15">
      <c r="B239" s="8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2:15">
      <c r="B240" s="8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2:15">
      <c r="B241" s="8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2:15">
      <c r="B242" s="8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2:15">
      <c r="B243" s="8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2:15">
      <c r="B244" s="8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2:15">
      <c r="B245" s="8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2:15">
      <c r="B246" s="8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2:15">
      <c r="B247" s="8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  <row r="248" spans="2:15">
      <c r="B248" s="8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</row>
    <row r="249" spans="2:15">
      <c r="B249" s="8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</row>
    <row r="250" spans="2:15">
      <c r="B250" s="8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</row>
    <row r="251" spans="2:15">
      <c r="B251" s="8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</row>
    <row r="252" spans="2:15">
      <c r="B252" s="8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2:15">
      <c r="B253" s="8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</row>
    <row r="254" spans="2:15">
      <c r="B254" s="8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</row>
    <row r="255" spans="2:15">
      <c r="B255" s="8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</row>
    <row r="256" spans="2:15">
      <c r="B256" s="8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</row>
    <row r="257" spans="2:15">
      <c r="B257" s="8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</row>
    <row r="258" spans="2:15">
      <c r="B258" s="8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2:15">
      <c r="B259" s="8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2:15">
      <c r="B260" s="8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</row>
    <row r="261" spans="2:15">
      <c r="B261" s="8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2:15">
      <c r="B262" s="8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2:15">
      <c r="B263" s="8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2:15">
      <c r="B264" s="8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2:15">
      <c r="B265" s="8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2:15">
      <c r="B266" s="8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</row>
    <row r="267" spans="2:15">
      <c r="B267" s="8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</row>
    <row r="268" spans="2:15">
      <c r="B268" s="8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</row>
    <row r="269" spans="2:15">
      <c r="B269" s="8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</row>
    <row r="270" spans="2:15">
      <c r="B270" s="84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</row>
    <row r="271" spans="2:15">
      <c r="B271" s="84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</row>
    <row r="272" spans="2:15">
      <c r="B272" s="84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</row>
    <row r="273" spans="2:15">
      <c r="B273" s="8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</row>
    <row r="274" spans="2:15">
      <c r="B274" s="84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</row>
    <row r="275" spans="2:15">
      <c r="B275" s="84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</row>
    <row r="276" spans="2:15">
      <c r="B276" s="84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</row>
    <row r="277" spans="2:15">
      <c r="B277" s="84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</row>
    <row r="278" spans="2:15">
      <c r="B278" s="84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</row>
    <row r="279" spans="2:15">
      <c r="B279" s="84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</row>
    <row r="280" spans="2:15">
      <c r="B280" s="84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</row>
    <row r="281" spans="2:15">
      <c r="B281" s="84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</row>
    <row r="282" spans="2:15">
      <c r="B282" s="84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</row>
    <row r="283" spans="2:15">
      <c r="B283" s="84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</row>
    <row r="284" spans="2:15">
      <c r="B284" s="84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</row>
    <row r="285" spans="2:15">
      <c r="B285" s="84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</row>
    <row r="286" spans="2:15">
      <c r="B286" s="84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</row>
    <row r="287" spans="2:15">
      <c r="B287" s="84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</row>
    <row r="288" spans="2:15">
      <c r="B288" s="84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</row>
    <row r="289" spans="2:15">
      <c r="B289" s="84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</row>
    <row r="290" spans="2:15">
      <c r="B290" s="84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</row>
    <row r="291" spans="2:15">
      <c r="B291" s="84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2:15">
      <c r="B292" s="84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</row>
    <row r="293" spans="2:15">
      <c r="B293" s="84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</row>
    <row r="294" spans="2:15">
      <c r="B294" s="84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</row>
    <row r="295" spans="2:15">
      <c r="B295" s="84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2:15">
      <c r="B296" s="84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</row>
    <row r="297" spans="2:15">
      <c r="B297" s="84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</row>
    <row r="298" spans="2:15">
      <c r="B298" s="8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</row>
    <row r="299" spans="2:15">
      <c r="B299" s="84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</row>
    <row r="300" spans="2:15">
      <c r="B300" s="84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</row>
    <row r="301" spans="2:15">
      <c r="B301" s="84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</row>
    <row r="302" spans="2:15">
      <c r="B302" s="84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</row>
    <row r="303" spans="2:15">
      <c r="B303" s="84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</row>
    <row r="304" spans="2:15">
      <c r="B304" s="84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</row>
    <row r="305" spans="2:15">
      <c r="B305" s="84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</row>
    <row r="306" spans="2:15">
      <c r="B306" s="84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</row>
    <row r="307" spans="2:15">
      <c r="B307" s="84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</row>
    <row r="308" spans="2:15">
      <c r="B308" s="84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</row>
    <row r="309" spans="2:15">
      <c r="B309" s="84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</row>
    <row r="310" spans="2:15">
      <c r="B310" s="84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</row>
    <row r="311" spans="2:15">
      <c r="B311" s="84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</row>
    <row r="312" spans="2:15">
      <c r="B312" s="84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</row>
    <row r="313" spans="2:15">
      <c r="B313" s="8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</row>
    <row r="314" spans="2:15">
      <c r="B314" s="84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</row>
    <row r="315" spans="2:15">
      <c r="B315" s="84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</row>
    <row r="316" spans="2:15">
      <c r="B316" s="84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</row>
    <row r="317" spans="2:15">
      <c r="B317" s="84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</row>
    <row r="318" spans="2:15">
      <c r="B318" s="84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</row>
    <row r="319" spans="2:15">
      <c r="B319" s="84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</row>
    <row r="320" spans="2:15">
      <c r="B320" s="84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</row>
    <row r="321" spans="2:15">
      <c r="B321" s="84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</row>
    <row r="322" spans="2:15">
      <c r="B322" s="84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</row>
    <row r="323" spans="2:15">
      <c r="B323" s="84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</row>
    <row r="324" spans="2:15">
      <c r="B324" s="84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</row>
    <row r="325" spans="2:15">
      <c r="B325" s="84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</row>
    <row r="326" spans="2:15">
      <c r="B326" s="84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</row>
    <row r="327" spans="2:15">
      <c r="B327" s="84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</row>
    <row r="328" spans="2:15">
      <c r="B328" s="84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</row>
    <row r="329" spans="2:15">
      <c r="B329" s="84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</row>
    <row r="330" spans="2:15">
      <c r="B330" s="84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</row>
    <row r="331" spans="2:15">
      <c r="B331" s="84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</row>
    <row r="332" spans="2:15">
      <c r="B332" s="84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</row>
    <row r="333" spans="2:15">
      <c r="B333" s="84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</row>
    <row r="334" spans="2:15">
      <c r="B334" s="84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</row>
    <row r="335" spans="2:15">
      <c r="B335" s="84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2:15">
      <c r="B336" s="84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2:15">
      <c r="B337" s="84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</row>
    <row r="338" spans="2:15">
      <c r="B338" s="84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</row>
    <row r="339" spans="2:15">
      <c r="B339" s="84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</row>
    <row r="340" spans="2:15">
      <c r="B340" s="84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</row>
    <row r="341" spans="2:15">
      <c r="B341" s="84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</row>
    <row r="342" spans="2:15">
      <c r="B342" s="84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</row>
    <row r="343" spans="2:15">
      <c r="B343" s="84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</row>
    <row r="344" spans="2:15">
      <c r="B344" s="84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</row>
    <row r="345" spans="2:15">
      <c r="B345" s="84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</row>
    <row r="346" spans="2:15">
      <c r="B346" s="84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</row>
    <row r="347" spans="2:15">
      <c r="B347" s="84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</row>
    <row r="348" spans="2:15">
      <c r="B348" s="84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</row>
    <row r="349" spans="2:15">
      <c r="B349" s="84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</row>
    <row r="350" spans="2:15">
      <c r="B350" s="84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</row>
    <row r="351" spans="2:15">
      <c r="B351" s="84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</row>
    <row r="352" spans="2:15">
      <c r="B352" s="84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</row>
    <row r="353" spans="2:15">
      <c r="B353" s="84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</row>
    <row r="354" spans="2:15">
      <c r="B354" s="84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</row>
    <row r="355" spans="2:15">
      <c r="B355" s="84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</row>
    <row r="356" spans="2:15">
      <c r="B356" s="84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</row>
    <row r="357" spans="2:15">
      <c r="B357" s="84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</row>
    <row r="358" spans="2:15">
      <c r="B358" s="84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</row>
    <row r="359" spans="2:15">
      <c r="B359" s="84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</row>
    <row r="360" spans="2:15">
      <c r="B360" s="84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</row>
    <row r="361" spans="2:15">
      <c r="B361" s="84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</row>
    <row r="362" spans="2:15">
      <c r="B362" s="84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</row>
    <row r="363" spans="2:15">
      <c r="B363" s="84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</row>
    <row r="364" spans="2:15">
      <c r="B364" s="8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</row>
    <row r="365" spans="2:15">
      <c r="B365" s="84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</row>
    <row r="366" spans="2:15">
      <c r="B366" s="84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</row>
    <row r="367" spans="2:15">
      <c r="B367" s="84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</row>
    <row r="368" spans="2:15">
      <c r="B368" s="8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</row>
    <row r="369" spans="2:15">
      <c r="B369" s="84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</row>
    <row r="370" spans="2:15">
      <c r="B370" s="84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</row>
    <row r="371" spans="2:15">
      <c r="B371" s="84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</row>
    <row r="372" spans="2:15">
      <c r="B372" s="84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</row>
    <row r="373" spans="2:15">
      <c r="B373" s="84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</row>
    <row r="374" spans="2:15">
      <c r="B374" s="84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</row>
    <row r="375" spans="2:15">
      <c r="B375" s="84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</row>
    <row r="376" spans="2:15">
      <c r="B376" s="84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</row>
    <row r="377" spans="2:15">
      <c r="B377" s="84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</row>
    <row r="378" spans="2:15">
      <c r="B378" s="84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</row>
    <row r="379" spans="2:15">
      <c r="B379" s="84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</row>
    <row r="380" spans="2:15">
      <c r="B380" s="84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</row>
    <row r="381" spans="2:15">
      <c r="B381" s="84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</row>
    <row r="382" spans="2:15">
      <c r="B382" s="84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</row>
    <row r="383" spans="2:15">
      <c r="B383" s="84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</row>
    <row r="384" spans="2:15">
      <c r="B384" s="84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</row>
    <row r="385" spans="2:15">
      <c r="B385" s="84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</row>
    <row r="386" spans="2:15">
      <c r="B386" s="84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</row>
    <row r="387" spans="2:15">
      <c r="B387" s="84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</row>
    <row r="388" spans="2:15">
      <c r="B388" s="84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</row>
    <row r="389" spans="2:15">
      <c r="B389" s="84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</row>
    <row r="390" spans="2:15">
      <c r="B390" s="84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</row>
    <row r="391" spans="2:15">
      <c r="B391" s="84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</row>
    <row r="392" spans="2:15">
      <c r="B392" s="84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</row>
    <row r="393" spans="2:15">
      <c r="B393" s="84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</row>
    <row r="394" spans="2:15">
      <c r="B394" s="84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</row>
    <row r="395" spans="2:15">
      <c r="B395" s="84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</row>
    <row r="396" spans="2:15">
      <c r="B396" s="84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</row>
    <row r="397" spans="2:15">
      <c r="B397" s="84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</row>
    <row r="398" spans="2:15">
      <c r="B398" s="84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</row>
    <row r="399" spans="2:15">
      <c r="B399" s="84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</row>
    <row r="400" spans="2:15">
      <c r="B400" s="84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</row>
    <row r="401" spans="2:15">
      <c r="B401" s="84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</row>
    <row r="402" spans="2:15">
      <c r="B402" s="84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</row>
    <row r="403" spans="2:15">
      <c r="B403" s="84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</row>
    <row r="404" spans="2:15">
      <c r="B404" s="84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</row>
    <row r="405" spans="2:15">
      <c r="B405" s="84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</row>
    <row r="406" spans="2:15">
      <c r="B406" s="84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</row>
    <row r="407" spans="2:15">
      <c r="B407" s="84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</row>
    <row r="408" spans="2:15">
      <c r="B408" s="84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</row>
    <row r="409" spans="2:15">
      <c r="B409" s="84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</row>
    <row r="410" spans="2:15">
      <c r="B410" s="84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</row>
    <row r="411" spans="2:15">
      <c r="B411" s="84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</row>
    <row r="412" spans="2:15">
      <c r="B412" s="84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</row>
    <row r="413" spans="2:15">
      <c r="B413" s="84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</row>
    <row r="414" spans="2:15">
      <c r="B414" s="84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</row>
    <row r="415" spans="2:15">
      <c r="B415" s="84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</row>
    <row r="416" spans="2:15">
      <c r="B416" s="84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</row>
    <row r="417" spans="2:15">
      <c r="B417" s="84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</row>
    <row r="418" spans="2:15">
      <c r="B418" s="84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</row>
    <row r="419" spans="2:15">
      <c r="B419" s="84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</row>
    <row r="420" spans="2:15">
      <c r="B420" s="84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</row>
    <row r="421" spans="2:15">
      <c r="B421" s="84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</row>
    <row r="422" spans="2:15">
      <c r="B422" s="84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</row>
    <row r="423" spans="2:15">
      <c r="B423" s="84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</row>
    <row r="424" spans="2:15">
      <c r="B424" s="84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</row>
    <row r="425" spans="2:15">
      <c r="B425" s="84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</row>
    <row r="426" spans="2:15">
      <c r="B426" s="84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</row>
    <row r="427" spans="2:15">
      <c r="B427" s="84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</row>
    <row r="428" spans="2:15">
      <c r="B428" s="84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</row>
    <row r="429" spans="2:15">
      <c r="B429" s="84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</row>
    <row r="430" spans="2:15">
      <c r="B430" s="84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</row>
    <row r="431" spans="2:15">
      <c r="B431" s="84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</row>
    <row r="432" spans="2:15">
      <c r="B432" s="84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</row>
    <row r="433" spans="2:15">
      <c r="B433" s="84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  <row r="434" spans="2:15">
      <c r="B434" s="84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</row>
    <row r="435" spans="2:15">
      <c r="B435" s="84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</row>
    <row r="436" spans="2:15">
      <c r="B436" s="84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</row>
    <row r="437" spans="2:15">
      <c r="B437" s="84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</row>
    <row r="438" spans="2:15">
      <c r="B438" s="84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</row>
    <row r="439" spans="2:15">
      <c r="B439" s="84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</row>
    <row r="440" spans="2:15">
      <c r="B440" s="84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</row>
    <row r="441" spans="2:15">
      <c r="B441" s="84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</row>
    <row r="442" spans="2:15">
      <c r="B442" s="84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</row>
    <row r="443" spans="2:15">
      <c r="B443" s="84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</row>
    <row r="444" spans="2:15">
      <c r="B444" s="84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</row>
    <row r="445" spans="2:15">
      <c r="B445" s="84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</row>
    <row r="446" spans="2:15">
      <c r="B446" s="84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</row>
    <row r="447" spans="2:15">
      <c r="B447" s="84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</row>
    <row r="448" spans="2:15">
      <c r="B448" s="84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</row>
    <row r="449" spans="2:15">
      <c r="B449" s="84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</row>
    <row r="450" spans="2:15">
      <c r="B450" s="84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</row>
    <row r="451" spans="2:15">
      <c r="B451" s="84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</row>
    <row r="452" spans="2:15">
      <c r="B452" s="84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</row>
    <row r="453" spans="2:15">
      <c r="B453" s="84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</row>
    <row r="454" spans="2:15">
      <c r="B454" s="84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</row>
    <row r="455" spans="2:15">
      <c r="B455" s="84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</row>
    <row r="456" spans="2:15">
      <c r="B456" s="84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</row>
    <row r="457" spans="2:15">
      <c r="B457" s="84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</row>
    <row r="458" spans="2:15">
      <c r="B458" s="84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</row>
    <row r="459" spans="2:15">
      <c r="B459" s="84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</row>
    <row r="460" spans="2:15">
      <c r="B460" s="84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</row>
    <row r="461" spans="2:15">
      <c r="B461" s="84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</row>
    <row r="462" spans="2:15">
      <c r="B462" s="84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</row>
    <row r="463" spans="2:15">
      <c r="B463" s="84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</row>
    <row r="464" spans="2:15">
      <c r="B464" s="84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</row>
    <row r="465" spans="2:15">
      <c r="B465" s="84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</row>
    <row r="466" spans="2:15">
      <c r="B466" s="84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</row>
    <row r="467" spans="2:15">
      <c r="B467" s="84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</row>
    <row r="468" spans="2:15">
      <c r="B468" s="84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</row>
    <row r="469" spans="2:15">
      <c r="B469" s="84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</row>
    <row r="470" spans="2:15">
      <c r="B470" s="84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</row>
    <row r="471" spans="2:15">
      <c r="B471" s="84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</row>
    <row r="472" spans="2:15">
      <c r="B472" s="84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</row>
    <row r="473" spans="2:15">
      <c r="B473" s="84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</row>
    <row r="474" spans="2:15">
      <c r="B474" s="84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</row>
    <row r="475" spans="2:15">
      <c r="B475" s="84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</row>
    <row r="476" spans="2:15">
      <c r="B476" s="84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</row>
    <row r="477" spans="2:15">
      <c r="B477" s="84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</row>
    <row r="478" spans="2:15">
      <c r="B478" s="84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</row>
    <row r="479" spans="2:15">
      <c r="B479" s="84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</row>
    <row r="480" spans="2:15">
      <c r="B480" s="84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</row>
    <row r="481" spans="2:15">
      <c r="B481" s="84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</row>
    <row r="482" spans="2:15">
      <c r="B482" s="84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</row>
    <row r="483" spans="2:15">
      <c r="B483" s="84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</row>
    <row r="484" spans="2:15">
      <c r="B484" s="84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</row>
    <row r="485" spans="2:15">
      <c r="B485" s="84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</row>
    <row r="486" spans="2:15">
      <c r="B486" s="84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</row>
    <row r="487" spans="2:15">
      <c r="B487" s="84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</row>
    <row r="488" spans="2:15">
      <c r="B488" s="84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</row>
    <row r="489" spans="2:15">
      <c r="B489" s="84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</row>
    <row r="490" spans="2:15">
      <c r="B490" s="84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</row>
    <row r="491" spans="2:15">
      <c r="B491" s="84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</row>
    <row r="492" spans="2:15">
      <c r="B492" s="84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</row>
    <row r="493" spans="2:15">
      <c r="B493" s="84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</row>
    <row r="494" spans="2:15">
      <c r="B494" s="84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</row>
    <row r="495" spans="2:15">
      <c r="B495" s="84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</row>
    <row r="496" spans="2:15">
      <c r="B496" s="84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</row>
    <row r="497" spans="2:15">
      <c r="B497" s="84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</row>
    <row r="498" spans="2:15">
      <c r="B498" s="84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</row>
    <row r="499" spans="2:15">
      <c r="B499" s="84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</row>
    <row r="500" spans="2:15">
      <c r="B500" s="84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</row>
    <row r="501" spans="2:15">
      <c r="B501" s="84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</row>
    <row r="502" spans="2:15">
      <c r="B502" s="84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</row>
    <row r="503" spans="2:15">
      <c r="B503" s="84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</row>
    <row r="504" spans="2:15">
      <c r="B504" s="84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</row>
    <row r="505" spans="2:15">
      <c r="B505" s="84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</row>
    <row r="506" spans="2:15">
      <c r="B506" s="84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</row>
    <row r="507" spans="2:15">
      <c r="B507" s="84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</row>
    <row r="508" spans="2:15">
      <c r="B508" s="84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</row>
    <row r="509" spans="2:15">
      <c r="B509" s="84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</row>
    <row r="510" spans="2:15">
      <c r="B510" s="84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</row>
    <row r="511" spans="2:15">
      <c r="B511" s="84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</row>
    <row r="512" spans="2:15">
      <c r="B512" s="84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</row>
    <row r="513" spans="2:15">
      <c r="B513" s="84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</row>
    <row r="514" spans="2:15">
      <c r="B514" s="84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</row>
    <row r="515" spans="2:15">
      <c r="B515" s="84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</row>
    <row r="516" spans="2:15">
      <c r="B516" s="84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</row>
    <row r="517" spans="2:15">
      <c r="B517" s="84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</row>
    <row r="518" spans="2:15">
      <c r="B518" s="84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</row>
    <row r="519" spans="2:15">
      <c r="B519" s="84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</row>
    <row r="520" spans="2:15">
      <c r="B520" s="84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</row>
    <row r="521" spans="2:15">
      <c r="B521" s="84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</row>
    <row r="522" spans="2:15">
      <c r="B522" s="84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</row>
    <row r="523" spans="2:15">
      <c r="B523" s="84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</row>
    <row r="524" spans="2:15">
      <c r="B524" s="84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</row>
    <row r="525" spans="2:15">
      <c r="B525" s="84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</row>
    <row r="526" spans="2:15">
      <c r="B526" s="84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</row>
    <row r="527" spans="2:15">
      <c r="B527" s="84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</row>
    <row r="528" spans="2:15">
      <c r="B528" s="84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</row>
    <row r="529" spans="2:15">
      <c r="B529" s="84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</row>
    <row r="530" spans="2:15">
      <c r="B530" s="84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</row>
    <row r="531" spans="2:15">
      <c r="B531" s="84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</row>
    <row r="532" spans="2:15">
      <c r="B532" s="84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</row>
    <row r="533" spans="2:15">
      <c r="B533" s="84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</row>
    <row r="534" spans="2:15">
      <c r="B534" s="84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</row>
    <row r="535" spans="2:15">
      <c r="B535" s="84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</row>
    <row r="536" spans="2:15">
      <c r="B536" s="84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</row>
    <row r="537" spans="2:15">
      <c r="B537" s="84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</row>
    <row r="538" spans="2:15">
      <c r="B538" s="84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</row>
    <row r="539" spans="2:15">
      <c r="B539" s="84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</row>
    <row r="540" spans="2:15">
      <c r="B540" s="84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</row>
    <row r="541" spans="2:15">
      <c r="B541" s="84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</row>
    <row r="542" spans="2:15">
      <c r="B542" s="84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</row>
    <row r="543" spans="2:15">
      <c r="B543" s="84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</row>
    <row r="544" spans="2:15">
      <c r="B544" s="84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</row>
    <row r="545" spans="2:15">
      <c r="B545" s="84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</row>
    <row r="546" spans="2:15">
      <c r="B546" s="84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</row>
    <row r="547" spans="2:15">
      <c r="B547" s="84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</row>
    <row r="548" spans="2:15">
      <c r="B548" s="84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</row>
    <row r="549" spans="2:15">
      <c r="B549" s="84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</row>
    <row r="550" spans="2:15">
      <c r="B550" s="84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</row>
    <row r="551" spans="2:15">
      <c r="B551" s="84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</row>
    <row r="552" spans="2:15">
      <c r="B552" s="84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</row>
    <row r="553" spans="2:15">
      <c r="B553" s="84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</row>
    <row r="554" spans="2:15">
      <c r="B554" s="84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</row>
    <row r="555" spans="2:15">
      <c r="B555" s="84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</row>
    <row r="556" spans="2:15">
      <c r="B556" s="84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</row>
    <row r="557" spans="2:15">
      <c r="B557" s="84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</row>
    <row r="558" spans="2:15">
      <c r="B558" s="84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</row>
    <row r="559" spans="2:15">
      <c r="B559" s="84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</row>
    <row r="560" spans="2:15">
      <c r="B560" s="84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</row>
    <row r="561" spans="2:15">
      <c r="B561" s="84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</row>
    <row r="562" spans="2:15">
      <c r="B562" s="84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</row>
    <row r="563" spans="2:15">
      <c r="B563" s="84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</row>
    <row r="564" spans="2:15">
      <c r="B564" s="84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</row>
    <row r="565" spans="2:15">
      <c r="B565" s="84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</row>
    <row r="566" spans="2:15">
      <c r="B566" s="84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</row>
    <row r="567" spans="2:15">
      <c r="B567" s="84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</row>
    <row r="568" spans="2:15">
      <c r="B568" s="84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</row>
    <row r="569" spans="2:15">
      <c r="B569" s="84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</row>
    <row r="570" spans="2:15">
      <c r="B570" s="84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</row>
    <row r="571" spans="2:15">
      <c r="B571" s="84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</row>
    <row r="572" spans="2:15">
      <c r="B572" s="84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</row>
    <row r="573" spans="2:15">
      <c r="B573" s="84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</row>
    <row r="574" spans="2:15">
      <c r="B574" s="84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</row>
    <row r="575" spans="2:15">
      <c r="B575" s="84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</row>
    <row r="576" spans="2:15">
      <c r="B576" s="84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</row>
    <row r="577" spans="2:15">
      <c r="B577" s="84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</row>
    <row r="578" spans="2:15">
      <c r="B578" s="84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</row>
    <row r="579" spans="2:15">
      <c r="B579" s="84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</row>
    <row r="580" spans="2:15">
      <c r="B580" s="84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</row>
    <row r="581" spans="2:15">
      <c r="B581" s="84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</row>
    <row r="582" spans="2:15">
      <c r="B582" s="84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</row>
    <row r="583" spans="2:15">
      <c r="B583" s="84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</row>
    <row r="584" spans="2:15">
      <c r="B584" s="84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</row>
    <row r="585" spans="2:15">
      <c r="B585" s="84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</row>
    <row r="586" spans="2:15">
      <c r="B586" s="84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</row>
    <row r="587" spans="2:15">
      <c r="B587" s="84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</row>
    <row r="588" spans="2:15">
      <c r="B588" s="84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</row>
    <row r="589" spans="2:15">
      <c r="B589" s="84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</row>
    <row r="590" spans="2:15">
      <c r="B590" s="84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</row>
    <row r="591" spans="2:15">
      <c r="B591" s="84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</row>
    <row r="592" spans="2:15">
      <c r="B592" s="84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</row>
    <row r="593" spans="2:15">
      <c r="B593" s="84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</row>
    <row r="594" spans="2:15">
      <c r="B594" s="84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</row>
    <row r="595" spans="2:15">
      <c r="B595" s="84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</row>
    <row r="596" spans="2:15">
      <c r="B596" s="84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</row>
    <row r="597" spans="2:15">
      <c r="B597" s="84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</row>
    <row r="598" spans="2:15">
      <c r="B598" s="84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</row>
    <row r="599" spans="2:15">
      <c r="B599" s="84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</row>
    <row r="600" spans="2:15">
      <c r="B600" s="84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</row>
    <row r="601" spans="2:15">
      <c r="B601" s="84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</row>
    <row r="602" spans="2:15">
      <c r="B602" s="84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</row>
    <row r="603" spans="2:15">
      <c r="B603" s="84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</row>
    <row r="604" spans="2:15">
      <c r="B604" s="84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</row>
    <row r="605" spans="2:15">
      <c r="B605" s="84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</row>
    <row r="606" spans="2:15">
      <c r="B606" s="84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</row>
    <row r="607" spans="2:15">
      <c r="B607" s="84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</row>
    <row r="608" spans="2:15">
      <c r="B608" s="84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</row>
    <row r="609" spans="2:15">
      <c r="B609" s="84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</row>
    <row r="610" spans="2:15">
      <c r="B610" s="84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</row>
    <row r="611" spans="2:15">
      <c r="B611" s="84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</row>
    <row r="612" spans="2:15">
      <c r="B612" s="84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</row>
    <row r="613" spans="2:15">
      <c r="B613" s="84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</row>
    <row r="614" spans="2:15">
      <c r="B614" s="84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</row>
    <row r="615" spans="2:15">
      <c r="B615" s="84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</row>
    <row r="616" spans="2:15">
      <c r="B616" s="84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</row>
    <row r="617" spans="2:15">
      <c r="B617" s="84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</row>
    <row r="618" spans="2:15">
      <c r="B618" s="84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</row>
    <row r="619" spans="2:15">
      <c r="B619" s="84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</row>
    <row r="620" spans="2:15">
      <c r="B620" s="84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</row>
    <row r="621" spans="2:15">
      <c r="B621" s="84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</row>
    <row r="622" spans="2:15">
      <c r="B622" s="84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</row>
    <row r="623" spans="2:15">
      <c r="B623" s="84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</row>
    <row r="624" spans="2:15">
      <c r="B624" s="84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</row>
    <row r="625" spans="2:15">
      <c r="B625" s="84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</row>
    <row r="626" spans="2:15">
      <c r="B626" s="84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</row>
    <row r="627" spans="2:15">
      <c r="B627" s="84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</row>
    <row r="628" spans="2:15">
      <c r="B628" s="84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</row>
    <row r="629" spans="2:15">
      <c r="B629" s="84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</row>
    <row r="630" spans="2:15">
      <c r="B630" s="84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</row>
    <row r="631" spans="2:15">
      <c r="B631" s="84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</row>
    <row r="632" spans="2:15">
      <c r="B632" s="84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</row>
    <row r="633" spans="2:15">
      <c r="B633" s="84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</row>
    <row r="634" spans="2:15">
      <c r="B634" s="84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</row>
    <row r="635" spans="2:15">
      <c r="B635" s="84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</row>
    <row r="636" spans="2:15">
      <c r="B636" s="84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</row>
    <row r="637" spans="2:15">
      <c r="B637" s="84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</row>
    <row r="638" spans="2:15">
      <c r="B638" s="84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</row>
    <row r="639" spans="2:15">
      <c r="B639" s="84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</row>
    <row r="640" spans="2:15">
      <c r="B640" s="84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</row>
    <row r="641" spans="2:15">
      <c r="B641" s="84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</row>
    <row r="642" spans="2:15">
      <c r="B642" s="84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</row>
    <row r="643" spans="2:15">
      <c r="B643" s="84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</row>
    <row r="644" spans="2:15">
      <c r="B644" s="84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</row>
    <row r="645" spans="2:15">
      <c r="B645" s="84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</row>
    <row r="646" spans="2:15">
      <c r="B646" s="84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</row>
    <row r="647" spans="2:15">
      <c r="B647" s="84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</row>
    <row r="648" spans="2:15">
      <c r="B648" s="84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</row>
    <row r="649" spans="2:15">
      <c r="B649" s="84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</row>
    <row r="650" spans="2:15">
      <c r="B650" s="84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</row>
    <row r="651" spans="2:15">
      <c r="B651" s="84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</row>
    <row r="652" spans="2:15">
      <c r="B652" s="84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</row>
    <row r="653" spans="2:15">
      <c r="B653" s="84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</row>
    <row r="654" spans="2:15">
      <c r="B654" s="84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</row>
    <row r="655" spans="2:15">
      <c r="B655" s="84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</row>
    <row r="656" spans="2:15">
      <c r="B656" s="84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</row>
    <row r="657" spans="2:15">
      <c r="B657" s="84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</row>
    <row r="658" spans="2:15">
      <c r="B658" s="84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</row>
    <row r="659" spans="2:15">
      <c r="B659" s="84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</row>
    <row r="660" spans="2:15">
      <c r="B660" s="84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</row>
    <row r="661" spans="2:15">
      <c r="B661" s="84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</row>
    <row r="662" spans="2:15">
      <c r="B662" s="84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</row>
    <row r="663" spans="2:15">
      <c r="B663" s="84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</row>
    <row r="664" spans="2:15">
      <c r="B664" s="84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</row>
    <row r="665" spans="2:15">
      <c r="B665" s="84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</row>
    <row r="666" spans="2:15">
      <c r="B666" s="84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</row>
    <row r="667" spans="2:15">
      <c r="B667" s="84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</row>
    <row r="668" spans="2:15">
      <c r="B668" s="84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</row>
    <row r="669" spans="2:15">
      <c r="B669" s="84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</row>
    <row r="670" spans="2:15">
      <c r="B670" s="84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</row>
    <row r="671" spans="2:15">
      <c r="B671" s="84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</row>
    <row r="672" spans="2:15">
      <c r="B672" s="84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</row>
    <row r="673" spans="2:15">
      <c r="B673" s="84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</row>
    <row r="674" spans="2:15">
      <c r="B674" s="84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</row>
    <row r="675" spans="2:15">
      <c r="B675" s="84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</row>
    <row r="676" spans="2:15">
      <c r="B676" s="84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</row>
    <row r="677" spans="2:15">
      <c r="B677" s="84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</row>
    <row r="678" spans="2:15">
      <c r="B678" s="84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</row>
    <row r="679" spans="2:15">
      <c r="B679" s="84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</row>
    <row r="680" spans="2:15">
      <c r="B680" s="84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</row>
    <row r="681" spans="2:15">
      <c r="B681" s="84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</row>
    <row r="682" spans="2:15">
      <c r="B682" s="84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</row>
    <row r="683" spans="2:15">
      <c r="B683" s="84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</row>
    <row r="684" spans="2:15">
      <c r="B684" s="84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</row>
    <row r="685" spans="2:15">
      <c r="B685" s="84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</row>
    <row r="686" spans="2:15">
      <c r="B686" s="84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</row>
    <row r="687" spans="2:15">
      <c r="B687" s="84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</row>
    <row r="688" spans="2:15">
      <c r="B688" s="84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</row>
    <row r="689" spans="2:15">
      <c r="B689" s="84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</row>
    <row r="690" spans="2:15">
      <c r="B690" s="84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</row>
    <row r="691" spans="2:15">
      <c r="B691" s="84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</row>
    <row r="692" spans="2:15">
      <c r="B692" s="84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</row>
    <row r="693" spans="2:15">
      <c r="B693" s="84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</row>
    <row r="694" spans="2:15">
      <c r="B694" s="84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</row>
    <row r="695" spans="2:15">
      <c r="B695" s="84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</row>
    <row r="696" spans="2:15">
      <c r="B696" s="84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</row>
    <row r="697" spans="2:15">
      <c r="B697" s="84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</row>
    <row r="698" spans="2:15">
      <c r="B698" s="84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</row>
    <row r="699" spans="2:15">
      <c r="B699" s="84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</row>
    <row r="700" spans="2:15">
      <c r="B700" s="84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</row>
    <row r="701" spans="2:15">
      <c r="B701" s="84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</row>
    <row r="702" spans="2:15">
      <c r="B702" s="84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</row>
    <row r="703" spans="2:15">
      <c r="B703" s="84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</row>
    <row r="704" spans="2:15">
      <c r="B704" s="84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</row>
    <row r="705" spans="2:15">
      <c r="B705" s="84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</row>
    <row r="706" spans="2:15">
      <c r="B706" s="84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</row>
    <row r="707" spans="2:15">
      <c r="B707" s="84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</row>
    <row r="708" spans="2:15">
      <c r="B708" s="84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</row>
    <row r="709" spans="2:15">
      <c r="B709" s="84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</row>
    <row r="710" spans="2:15">
      <c r="B710" s="84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</row>
    <row r="711" spans="2:15">
      <c r="B711" s="84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</row>
    <row r="712" spans="2:15">
      <c r="B712" s="84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</row>
    <row r="713" spans="2:15">
      <c r="B713" s="84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</row>
    <row r="714" spans="2:15">
      <c r="B714" s="84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</row>
    <row r="715" spans="2:15">
      <c r="B715" s="84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</row>
    <row r="716" spans="2:15">
      <c r="B716" s="84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</row>
    <row r="717" spans="2:15">
      <c r="B717" s="84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</row>
    <row r="718" spans="2:15">
      <c r="B718" s="84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</row>
    <row r="719" spans="2:15">
      <c r="B719" s="84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</row>
    <row r="720" spans="2:15">
      <c r="B720" s="84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</row>
    <row r="721" spans="2:15">
      <c r="B721" s="84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</row>
    <row r="722" spans="2:15">
      <c r="B722" s="84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</row>
    <row r="723" spans="2:15">
      <c r="B723" s="84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</row>
    <row r="724" spans="2:15">
      <c r="B724" s="84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</row>
    <row r="725" spans="2:15">
      <c r="B725" s="84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</row>
    <row r="726" spans="2:15">
      <c r="B726" s="84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</row>
    <row r="727" spans="2:15">
      <c r="B727" s="84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</row>
    <row r="728" spans="2:15">
      <c r="B728" s="84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</row>
    <row r="729" spans="2:15">
      <c r="B729" s="84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</row>
    <row r="730" spans="2:15">
      <c r="B730" s="84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</row>
    <row r="731" spans="2:15">
      <c r="B731" s="84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</row>
    <row r="732" spans="2:15">
      <c r="B732" s="84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</row>
    <row r="733" spans="2:15">
      <c r="B733" s="84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</row>
    <row r="734" spans="2:15">
      <c r="B734" s="84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</row>
    <row r="735" spans="2:15">
      <c r="B735" s="84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</row>
    <row r="736" spans="2:15">
      <c r="B736" s="84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</row>
    <row r="737" spans="2:15">
      <c r="B737" s="84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</row>
    <row r="738" spans="2:15">
      <c r="B738" s="84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</row>
    <row r="739" spans="2:15">
      <c r="B739" s="84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</row>
    <row r="740" spans="2:15">
      <c r="B740" s="84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</row>
    <row r="741" spans="2:15">
      <c r="B741" s="84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</row>
    <row r="742" spans="2:15">
      <c r="B742" s="84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</row>
    <row r="743" spans="2:15">
      <c r="B743" s="84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</row>
    <row r="744" spans="2:15">
      <c r="B744" s="84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</row>
    <row r="745" spans="2:15">
      <c r="B745" s="84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</row>
    <row r="746" spans="2:15">
      <c r="B746" s="84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</row>
    <row r="747" spans="2:15">
      <c r="B747" s="84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</row>
    <row r="748" spans="2:15">
      <c r="B748" s="84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</row>
    <row r="749" spans="2:15">
      <c r="B749" s="84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</row>
    <row r="750" spans="2:15">
      <c r="B750" s="84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</row>
    <row r="751" spans="2:15">
      <c r="B751" s="84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</row>
    <row r="752" spans="2:15">
      <c r="B752" s="84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</row>
    <row r="753" spans="2:15">
      <c r="B753" s="84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</row>
    <row r="754" spans="2:15">
      <c r="B754" s="84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</row>
    <row r="755" spans="2:15">
      <c r="B755" s="84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</row>
    <row r="756" spans="2:15">
      <c r="B756" s="84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</row>
    <row r="757" spans="2:15">
      <c r="B757" s="84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</row>
    <row r="758" spans="2:15">
      <c r="B758" s="84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</row>
    <row r="759" spans="2:15">
      <c r="B759" s="84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</row>
    <row r="760" spans="2:15">
      <c r="B760" s="84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</row>
    <row r="761" spans="2:15">
      <c r="B761" s="84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</row>
    <row r="762" spans="2:15">
      <c r="B762" s="84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</row>
    <row r="763" spans="2:15">
      <c r="B763" s="84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</row>
    <row r="764" spans="2:15">
      <c r="B764" s="84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</row>
    <row r="765" spans="2:15">
      <c r="B765" s="84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</row>
    <row r="766" spans="2:15">
      <c r="B766" s="84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</row>
    <row r="767" spans="2:15">
      <c r="B767" s="84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</row>
    <row r="768" spans="2:15">
      <c r="B768" s="84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</row>
    <row r="769" spans="2:15">
      <c r="B769" s="84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</row>
    <row r="770" spans="2:15">
      <c r="B770" s="84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</row>
    <row r="771" spans="2:15">
      <c r="B771" s="84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</row>
    <row r="772" spans="2:15">
      <c r="B772" s="84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</row>
    <row r="773" spans="2:15">
      <c r="B773" s="84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</row>
    <row r="774" spans="2:15">
      <c r="B774" s="84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</row>
    <row r="775" spans="2:15">
      <c r="B775" s="84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</row>
    <row r="776" spans="2:15">
      <c r="B776" s="84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</row>
    <row r="777" spans="2:15">
      <c r="B777" s="84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</row>
    <row r="778" spans="2:15">
      <c r="B778" s="84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</row>
    <row r="779" spans="2:15">
      <c r="B779" s="84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</row>
    <row r="780" spans="2:15">
      <c r="B780" s="84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</row>
    <row r="781" spans="2:15">
      <c r="B781" s="84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</row>
    <row r="782" spans="2:15">
      <c r="B782" s="84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</row>
    <row r="783" spans="2:15">
      <c r="B783" s="84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</row>
    <row r="784" spans="2:15">
      <c r="B784" s="84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</row>
    <row r="785" spans="2:15">
      <c r="B785" s="84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</row>
    <row r="786" spans="2:15">
      <c r="B786" s="84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</row>
    <row r="787" spans="2:15">
      <c r="B787" s="84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</row>
    <row r="788" spans="2:15">
      <c r="B788" s="84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</row>
    <row r="789" spans="2:15">
      <c r="B789" s="84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</row>
    <row r="790" spans="2:15">
      <c r="B790" s="84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</row>
    <row r="791" spans="2:15">
      <c r="B791" s="84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</row>
    <row r="792" spans="2:15">
      <c r="B792" s="84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</row>
    <row r="793" spans="2:15">
      <c r="B793" s="84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</row>
    <row r="794" spans="2:15">
      <c r="B794" s="84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</row>
    <row r="795" spans="2:15">
      <c r="B795" s="84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</row>
    <row r="796" spans="2:15">
      <c r="B796" s="84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</row>
    <row r="797" spans="2:15">
      <c r="B797" s="84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</row>
    <row r="798" spans="2:15">
      <c r="B798" s="84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</row>
    <row r="799" spans="2:15">
      <c r="B799" s="84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</row>
    <row r="800" spans="2:15">
      <c r="B800" s="84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</row>
    <row r="801" spans="2:15">
      <c r="B801" s="84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</row>
    <row r="802" spans="2:15">
      <c r="B802" s="84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</row>
    <row r="803" spans="2:15">
      <c r="B803" s="84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</row>
    <row r="804" spans="2:15">
      <c r="B804" s="84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</row>
    <row r="805" spans="2:15">
      <c r="B805" s="84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</row>
    <row r="806" spans="2:15">
      <c r="B806" s="84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</row>
    <row r="807" spans="2:15">
      <c r="B807" s="84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</row>
    <row r="808" spans="2:15">
      <c r="B808" s="84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</row>
    <row r="809" spans="2:15">
      <c r="B809" s="84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</row>
    <row r="810" spans="2:15">
      <c r="B810" s="84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</row>
    <row r="811" spans="2:15">
      <c r="B811" s="84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</row>
    <row r="812" spans="2:15">
      <c r="B812" s="84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</row>
    <row r="813" spans="2:15">
      <c r="B813" s="84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</row>
    <row r="814" spans="2:15">
      <c r="B814" s="84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</row>
    <row r="815" spans="2:15">
      <c r="B815" s="84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</row>
    <row r="816" spans="2:15">
      <c r="B816" s="84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</row>
    <row r="817" spans="2:15">
      <c r="B817" s="84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</row>
    <row r="818" spans="2:15">
      <c r="B818" s="84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</row>
    <row r="819" spans="2:15">
      <c r="B819" s="84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</row>
    <row r="820" spans="2:15">
      <c r="B820" s="84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</row>
    <row r="821" spans="2:15">
      <c r="B821" s="84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</row>
    <row r="822" spans="2:15">
      <c r="B822" s="84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</row>
    <row r="823" spans="2:15">
      <c r="B823" s="84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</row>
    <row r="824" spans="2:15">
      <c r="B824" s="84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</row>
    <row r="825" spans="2:15">
      <c r="B825" s="84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</row>
    <row r="826" spans="2:15">
      <c r="B826" s="84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</row>
    <row r="827" spans="2:15">
      <c r="B827" s="84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</row>
    <row r="828" spans="2:15">
      <c r="B828" s="84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</row>
    <row r="829" spans="2:15">
      <c r="B829" s="84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</row>
    <row r="830" spans="2:15">
      <c r="B830" s="84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</row>
    <row r="831" spans="2:15">
      <c r="B831" s="84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</row>
    <row r="832" spans="2:15">
      <c r="B832" s="84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</row>
    <row r="833" spans="2:15">
      <c r="B833" s="84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</row>
    <row r="834" spans="2:15">
      <c r="B834" s="84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</row>
    <row r="835" spans="2:15">
      <c r="B835" s="84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</row>
    <row r="836" spans="2:15">
      <c r="B836" s="84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</row>
    <row r="837" spans="2:15">
      <c r="B837" s="84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</row>
    <row r="838" spans="2:15">
      <c r="B838" s="84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</row>
    <row r="839" spans="2:15">
      <c r="B839" s="84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</row>
    <row r="840" spans="2:15">
      <c r="B840" s="84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</row>
    <row r="841" spans="2:15">
      <c r="B841" s="84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</row>
    <row r="842" spans="2:15">
      <c r="B842" s="84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</row>
    <row r="843" spans="2:15">
      <c r="B843" s="84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</row>
    <row r="844" spans="2:15">
      <c r="B844" s="84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</row>
    <row r="845" spans="2:15">
      <c r="B845" s="84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</row>
    <row r="846" spans="2:15">
      <c r="B846" s="84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</row>
    <row r="847" spans="2:15">
      <c r="B847" s="84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</row>
    <row r="848" spans="2:15">
      <c r="B848" s="84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</row>
    <row r="849" spans="2:15">
      <c r="B849" s="84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</row>
    <row r="850" spans="2:15">
      <c r="B850" s="84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</row>
    <row r="851" spans="2:15">
      <c r="B851" s="84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</row>
    <row r="852" spans="2:15">
      <c r="B852" s="84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</row>
    <row r="853" spans="2:15">
      <c r="B853" s="84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</row>
    <row r="854" spans="2:15">
      <c r="B854" s="84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</row>
    <row r="855" spans="2:15">
      <c r="B855" s="84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</row>
    <row r="856" spans="2:15">
      <c r="B856" s="84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</row>
    <row r="857" spans="2:15">
      <c r="B857" s="84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</row>
    <row r="858" spans="2:15">
      <c r="B858" s="84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</row>
    <row r="859" spans="2:15">
      <c r="B859" s="84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</row>
    <row r="860" spans="2:15">
      <c r="B860" s="84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</row>
    <row r="861" spans="2:15">
      <c r="B861" s="84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</row>
    <row r="862" spans="2:15">
      <c r="B862" s="84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</row>
    <row r="863" spans="2:15">
      <c r="B863" s="84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</row>
    <row r="864" spans="2:15">
      <c r="B864" s="84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</row>
    <row r="865" spans="2:15">
      <c r="B865" s="84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</row>
    <row r="866" spans="2:15">
      <c r="B866" s="84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</row>
    <row r="867" spans="2:15">
      <c r="B867" s="84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</row>
    <row r="868" spans="2:15">
      <c r="B868" s="84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</row>
    <row r="869" spans="2:15">
      <c r="B869" s="84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</row>
    <row r="870" spans="2:15">
      <c r="B870" s="84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</row>
    <row r="871" spans="2:15">
      <c r="B871" s="84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</row>
    <row r="872" spans="2:15">
      <c r="B872" s="84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</row>
    <row r="873" spans="2:15">
      <c r="B873" s="84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</row>
    <row r="874" spans="2:15">
      <c r="B874" s="84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</row>
    <row r="875" spans="2:15">
      <c r="B875" s="84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</row>
    <row r="876" spans="2:15">
      <c r="B876" s="84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</row>
    <row r="877" spans="2:15">
      <c r="B877" s="84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</row>
    <row r="878" spans="2:15">
      <c r="B878" s="84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</row>
    <row r="879" spans="2:15">
      <c r="B879" s="84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</row>
    <row r="880" spans="2:15">
      <c r="B880" s="84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</row>
    <row r="881" spans="2:15">
      <c r="B881" s="84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</row>
    <row r="882" spans="2:15">
      <c r="B882" s="84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</row>
    <row r="883" spans="2:15">
      <c r="B883" s="84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</row>
    <row r="884" spans="2:15">
      <c r="B884" s="84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</row>
    <row r="885" spans="2:15">
      <c r="B885" s="84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</row>
    <row r="886" spans="2:15">
      <c r="B886" s="84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</row>
    <row r="887" spans="2:15">
      <c r="B887" s="84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</row>
    <row r="888" spans="2:15">
      <c r="B888" s="84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</row>
    <row r="889" spans="2:15">
      <c r="B889" s="84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</row>
    <row r="890" spans="2:15">
      <c r="B890" s="84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</row>
    <row r="891" spans="2:15">
      <c r="B891" s="84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</row>
    <row r="892" spans="2:15">
      <c r="B892" s="84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</row>
    <row r="893" spans="2:15">
      <c r="B893" s="84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</row>
    <row r="894" spans="2:15">
      <c r="B894" s="84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</row>
    <row r="895" spans="2:15">
      <c r="B895" s="84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</row>
    <row r="896" spans="2:15">
      <c r="B896" s="84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</row>
    <row r="897" spans="2:15">
      <c r="B897" s="84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</row>
    <row r="898" spans="2:15">
      <c r="B898" s="84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</row>
    <row r="899" spans="2:15">
      <c r="B899" s="84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</row>
    <row r="900" spans="2:15">
      <c r="B900" s="84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</row>
    <row r="901" spans="2:15">
      <c r="B901" s="84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</row>
    <row r="902" spans="2:15">
      <c r="B902" s="84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</row>
    <row r="903" spans="2:15">
      <c r="B903" s="84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</row>
    <row r="904" spans="2:15">
      <c r="B904" s="84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</row>
    <row r="905" spans="2:15">
      <c r="B905" s="84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</row>
    <row r="906" spans="2:15">
      <c r="B906" s="84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</row>
    <row r="907" spans="2:15">
      <c r="B907" s="84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</row>
    <row r="908" spans="2:15">
      <c r="B908" s="84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</row>
    <row r="909" spans="2:15">
      <c r="B909" s="84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</row>
    <row r="910" spans="2:15">
      <c r="B910" s="84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</row>
    <row r="911" spans="2:15">
      <c r="B911" s="84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</row>
    <row r="912" spans="2:15">
      <c r="B912" s="84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</row>
    <row r="913" spans="2:15">
      <c r="B913" s="84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</row>
    <row r="914" spans="2:15">
      <c r="B914" s="84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</row>
    <row r="915" spans="2:15">
      <c r="B915" s="84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</row>
    <row r="916" spans="2:15">
      <c r="B916" s="84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</row>
    <row r="917" spans="2:15">
      <c r="B917" s="84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</row>
    <row r="918" spans="2:15">
      <c r="B918" s="84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</row>
    <row r="919" spans="2:15">
      <c r="B919" s="84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</row>
    <row r="920" spans="2:15">
      <c r="B920" s="84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</row>
    <row r="921" spans="2:15">
      <c r="B921" s="84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</row>
    <row r="922" spans="2:15">
      <c r="B922" s="84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</row>
    <row r="923" spans="2:15">
      <c r="B923" s="84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</row>
    <row r="924" spans="2:15">
      <c r="B924" s="84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</row>
    <row r="925" spans="2:15">
      <c r="B925" s="84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</row>
    <row r="926" spans="2:15">
      <c r="B926" s="84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</row>
    <row r="927" spans="2:15">
      <c r="B927" s="84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</row>
    <row r="928" spans="2:15">
      <c r="B928" s="84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</row>
    <row r="929" spans="2:15">
      <c r="B929" s="84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</row>
    <row r="930" spans="2:15">
      <c r="B930" s="84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</row>
    <row r="931" spans="2:15">
      <c r="B931" s="84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</row>
    <row r="932" spans="2:15">
      <c r="B932" s="84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</row>
    <row r="933" spans="2:15">
      <c r="B933" s="84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</row>
    <row r="934" spans="2:15">
      <c r="B934" s="84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</row>
    <row r="935" spans="2:15">
      <c r="B935" s="84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</row>
    <row r="936" spans="2:15">
      <c r="B936" s="84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</row>
    <row r="937" spans="2:15">
      <c r="B937" s="84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</row>
    <row r="938" spans="2:15">
      <c r="B938" s="84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</row>
    <row r="939" spans="2:15">
      <c r="B939" s="84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</row>
    <row r="940" spans="2:15">
      <c r="B940" s="84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</row>
    <row r="941" spans="2:15">
      <c r="B941" s="84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</row>
    <row r="942" spans="2:15">
      <c r="B942" s="84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</row>
    <row r="943" spans="2:15">
      <c r="B943" s="84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</row>
    <row r="944" spans="2:15">
      <c r="B944" s="84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</row>
    <row r="945" spans="2:15">
      <c r="B945" s="84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</row>
    <row r="946" spans="2:15">
      <c r="B946" s="84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</row>
    <row r="947" spans="2:15">
      <c r="B947" s="84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</row>
    <row r="948" spans="2:15">
      <c r="B948" s="84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</row>
    <row r="949" spans="2:15">
      <c r="B949" s="84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</row>
    <row r="950" spans="2:15">
      <c r="B950" s="84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</row>
    <row r="951" spans="2:15">
      <c r="B951" s="84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</row>
    <row r="952" spans="2:15">
      <c r="B952" s="84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</row>
    <row r="953" spans="2:15">
      <c r="B953" s="84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</row>
    <row r="954" spans="2:15">
      <c r="B954" s="84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</row>
    <row r="955" spans="2:15">
      <c r="B955" s="84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</row>
    <row r="956" spans="2:15">
      <c r="B956" s="84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</row>
    <row r="957" spans="2:15">
      <c r="B957" s="84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</row>
    <row r="958" spans="2:15">
      <c r="B958" s="84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</row>
    <row r="959" spans="2:15">
      <c r="B959" s="84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</row>
    <row r="960" spans="2:15">
      <c r="B960" s="84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</row>
    <row r="961" spans="2:15">
      <c r="B961" s="84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</row>
    <row r="962" spans="2:15">
      <c r="B962" s="84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</row>
    <row r="963" spans="2:15">
      <c r="B963" s="84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</row>
    <row r="964" spans="2:15">
      <c r="B964" s="84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</row>
    <row r="965" spans="2:15">
      <c r="B965" s="84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</row>
    <row r="966" spans="2:15">
      <c r="B966" s="84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</row>
    <row r="967" spans="2:15">
      <c r="B967" s="84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</row>
    <row r="968" spans="2:15">
      <c r="B968" s="84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</row>
    <row r="969" spans="2:15">
      <c r="B969" s="84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</row>
    <row r="970" spans="2:15">
      <c r="B970" s="84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</row>
    <row r="971" spans="2:15">
      <c r="B971" s="84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</row>
    <row r="972" spans="2:15">
      <c r="B972" s="84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</row>
    <row r="973" spans="2:15">
      <c r="B973" s="84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</row>
    <row r="974" spans="2:15">
      <c r="B974" s="84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</row>
    <row r="975" spans="2:15">
      <c r="B975" s="84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</row>
    <row r="976" spans="2:15">
      <c r="B976" s="84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</row>
    <row r="977" spans="2:15">
      <c r="B977" s="84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</row>
    <row r="978" spans="2:15">
      <c r="B978" s="84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</row>
    <row r="979" spans="2:15">
      <c r="B979" s="84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</row>
    <row r="980" spans="2:15">
      <c r="B980" s="84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</row>
    <row r="981" spans="2:15">
      <c r="B981" s="84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</row>
    <row r="982" spans="2:15">
      <c r="B982" s="84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</row>
    <row r="983" spans="2:15">
      <c r="B983" s="84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</row>
    <row r="984" spans="2:15">
      <c r="B984" s="84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</row>
    <row r="985" spans="2:15">
      <c r="B985" s="84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</row>
    <row r="986" spans="2:15">
      <c r="B986" s="84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</row>
    <row r="987" spans="2:15">
      <c r="B987" s="84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</row>
    <row r="988" spans="2:15">
      <c r="B988" s="84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</row>
    <row r="989" spans="2:15">
      <c r="B989" s="84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</row>
    <row r="990" spans="2:15">
      <c r="B990" s="84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</row>
    <row r="991" spans="2:15">
      <c r="B991" s="84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</row>
    <row r="992" spans="2:15">
      <c r="B992" s="84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</row>
    <row r="993" spans="2:15">
      <c r="B993" s="84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</row>
    <row r="994" spans="2:15">
      <c r="B994" s="84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</row>
    <row r="995" spans="2:15">
      <c r="B995" s="84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</row>
    <row r="996" spans="2:15">
      <c r="B996" s="84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</row>
    <row r="997" spans="2:15">
      <c r="B997" s="84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</row>
    <row r="998" spans="2:15">
      <c r="B998" s="84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</row>
    <row r="999" spans="2:15">
      <c r="B999" s="84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</row>
    <row r="1000" spans="2:15">
      <c r="B1000" s="84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</row>
    <row r="1001" spans="2:15">
      <c r="B1001" s="84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</row>
    <row r="1002" spans="2:15">
      <c r="B1002" s="84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</row>
    <row r="1003" spans="2:15">
      <c r="B1003" s="84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</row>
    <row r="1004" spans="2:15">
      <c r="B1004" s="84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</row>
    <row r="1005" spans="2:15">
      <c r="B1005" s="84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</row>
    <row r="1006" spans="2:15">
      <c r="B1006" s="84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</row>
    <row r="1007" spans="2:15">
      <c r="B1007" s="84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</row>
    <row r="1008" spans="2:15">
      <c r="B1008" s="84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</row>
    <row r="1009" spans="2:15">
      <c r="B1009" s="84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</row>
    <row r="1010" spans="2:15">
      <c r="B1010" s="84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</row>
    <row r="1011" spans="2:15">
      <c r="B1011" s="84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</row>
    <row r="1012" spans="2:15">
      <c r="B1012" s="84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</row>
    <row r="1013" spans="2:15">
      <c r="B1013" s="84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</row>
    <row r="1014" spans="2:15">
      <c r="B1014" s="84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</row>
    <row r="1015" spans="2:15">
      <c r="B1015" s="84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</row>
    <row r="1016" spans="2:15">
      <c r="B1016" s="84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</row>
    <row r="1017" spans="2:15">
      <c r="B1017" s="84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</row>
    <row r="1018" spans="2:15">
      <c r="B1018" s="84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</row>
    <row r="1019" spans="2:15">
      <c r="B1019" s="84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</row>
    <row r="1020" spans="2:15">
      <c r="B1020" s="84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</row>
    <row r="1021" spans="2:15">
      <c r="B1021" s="84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</row>
    <row r="1022" spans="2:15">
      <c r="B1022" s="84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</row>
    <row r="1023" spans="2:15">
      <c r="B1023" s="84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</row>
    <row r="1024" spans="2:15">
      <c r="B1024" s="84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</row>
    <row r="1025" spans="2:15">
      <c r="B1025" s="84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</row>
    <row r="1026" spans="2:15">
      <c r="B1026" s="84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</row>
    <row r="1027" spans="2:15">
      <c r="B1027" s="84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</row>
    <row r="1028" spans="2:15">
      <c r="B1028" s="84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</row>
    <row r="1029" spans="2:15">
      <c r="B1029" s="84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</row>
    <row r="1030" spans="2:15">
      <c r="B1030" s="84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</row>
    <row r="1031" spans="2:15">
      <c r="B1031" s="84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</row>
    <row r="1032" spans="2:15">
      <c r="B1032" s="84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</row>
    <row r="1033" spans="2:15">
      <c r="B1033" s="84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</row>
    <row r="1034" spans="2:15">
      <c r="B1034" s="84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</row>
    <row r="1035" spans="2:15">
      <c r="B1035" s="84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</row>
    <row r="1036" spans="2:15">
      <c r="B1036" s="84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</row>
    <row r="1037" spans="2:15">
      <c r="B1037" s="84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</row>
    <row r="1038" spans="2:15">
      <c r="B1038" s="84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</row>
    <row r="1039" spans="2:15">
      <c r="B1039" s="84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</row>
    <row r="1040" spans="2:15">
      <c r="B1040" s="84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</row>
    <row r="1041" spans="2:15">
      <c r="B1041" s="84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</row>
    <row r="1042" spans="2:15">
      <c r="B1042" s="84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</row>
    <row r="1043" spans="2:15">
      <c r="B1043" s="84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</row>
    <row r="1044" spans="2:15">
      <c r="B1044" s="84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</row>
    <row r="1045" spans="2:15">
      <c r="B1045" s="84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</row>
    <row r="1046" spans="2:15">
      <c r="B1046" s="84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</row>
    <row r="1047" spans="2:15">
      <c r="B1047" s="84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</row>
    <row r="1048" spans="2:15">
      <c r="B1048" s="84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</row>
    <row r="1049" spans="2:15">
      <c r="B1049" s="84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</row>
    <row r="1050" spans="2:15">
      <c r="B1050" s="84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</row>
    <row r="1051" spans="2:15">
      <c r="B1051" s="84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</row>
    <row r="1052" spans="2:15">
      <c r="B1052" s="84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</row>
    <row r="1053" spans="2:15">
      <c r="B1053" s="84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</row>
    <row r="1054" spans="2:15">
      <c r="B1054" s="84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</row>
    <row r="1055" spans="2:15">
      <c r="B1055" s="84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</row>
    <row r="1056" spans="2:15">
      <c r="B1056" s="84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</row>
    <row r="1057" spans="2:15">
      <c r="B1057" s="84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</row>
    <row r="1058" spans="2:15">
      <c r="B1058" s="84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</row>
    <row r="1059" spans="2:15">
      <c r="B1059" s="84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</row>
    <row r="1060" spans="2:15">
      <c r="B1060" s="84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</row>
    <row r="1061" spans="2:15">
      <c r="B1061" s="84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</row>
    <row r="1062" spans="2:15">
      <c r="B1062" s="84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</row>
    <row r="1063" spans="2:15">
      <c r="B1063" s="84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</row>
    <row r="1064" spans="2:15">
      <c r="B1064" s="84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</row>
    <row r="1065" spans="2:15">
      <c r="B1065" s="84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</row>
    <row r="1066" spans="2:15">
      <c r="B1066" s="84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</row>
    <row r="1067" spans="2:15">
      <c r="B1067" s="84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</row>
    <row r="1068" spans="2:15">
      <c r="B1068" s="84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</row>
    <row r="1069" spans="2:15">
      <c r="B1069" s="84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</row>
    <row r="1070" spans="2:15">
      <c r="B1070" s="84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</row>
    <row r="1071" spans="2:15">
      <c r="B1071" s="84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</row>
    <row r="1072" spans="2:15">
      <c r="B1072" s="84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</row>
    <row r="1073" spans="2:15">
      <c r="B1073" s="84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</row>
    <row r="1074" spans="2:15">
      <c r="B1074" s="84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</row>
    <row r="1075" spans="2:15">
      <c r="B1075" s="84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</row>
    <row r="1076" spans="2:15">
      <c r="B1076" s="84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</row>
    <row r="1077" spans="2:15">
      <c r="B1077" s="84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</row>
    <row r="1078" spans="2:15">
      <c r="B1078" s="84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</row>
    <row r="1079" spans="2:15">
      <c r="B1079" s="84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</row>
    <row r="1080" spans="2:15">
      <c r="B1080" s="84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</row>
    <row r="1081" spans="2:15">
      <c r="B1081" s="84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</row>
    <row r="1082" spans="2:15">
      <c r="B1082" s="84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</row>
    <row r="1083" spans="2:15">
      <c r="B1083" s="84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</row>
    <row r="1084" spans="2:15">
      <c r="B1084" s="84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</row>
    <row r="1085" spans="2:15">
      <c r="B1085" s="84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</row>
    <row r="1086" spans="2:15">
      <c r="B1086" s="84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</row>
    <row r="1087" spans="2:15">
      <c r="B1087" s="84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</row>
    <row r="1088" spans="2:15">
      <c r="B1088" s="84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</row>
    <row r="1089" spans="2:15">
      <c r="B1089" s="84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</row>
    <row r="1090" spans="2:15">
      <c r="B1090" s="84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</row>
    <row r="1091" spans="2:15">
      <c r="B1091" s="84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</row>
    <row r="1092" spans="2:15">
      <c r="B1092" s="84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</row>
    <row r="1093" spans="2:15">
      <c r="B1093" s="84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</row>
    <row r="1094" spans="2:15">
      <c r="B1094" s="84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</row>
    <row r="1095" spans="2:15">
      <c r="B1095" s="84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</row>
    <row r="1096" spans="2:15">
      <c r="B1096" s="84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</row>
    <row r="1097" spans="2:15">
      <c r="B1097" s="84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</row>
    <row r="1098" spans="2:15">
      <c r="B1098" s="84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</row>
    <row r="1099" spans="2:15">
      <c r="B1099" s="84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</row>
    <row r="1100" spans="2:15">
      <c r="B1100" s="84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</row>
    <row r="1101" spans="2:15">
      <c r="B1101" s="84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</row>
    <row r="1102" spans="2:15">
      <c r="B1102" s="84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</row>
    <row r="1103" spans="2:15">
      <c r="B1103" s="84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</row>
    <row r="1104" spans="2:15">
      <c r="B1104" s="84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</row>
    <row r="1105" spans="2:15">
      <c r="B1105" s="84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</row>
    <row r="1106" spans="2:15">
      <c r="B1106" s="84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</row>
    <row r="1107" spans="2:15">
      <c r="B1107" s="84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</row>
    <row r="1108" spans="2:15">
      <c r="B1108" s="84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</row>
    <row r="1109" spans="2:15">
      <c r="B1109" s="84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</row>
    <row r="1110" spans="2:15">
      <c r="B1110" s="84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</row>
    <row r="1111" spans="2:15">
      <c r="B1111" s="84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</row>
    <row r="1112" spans="2:15">
      <c r="B1112" s="84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</row>
    <row r="1113" spans="2:15">
      <c r="B1113" s="84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</row>
    <row r="1114" spans="2:15">
      <c r="B1114" s="84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</row>
    <row r="1115" spans="2:15">
      <c r="B1115" s="84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</row>
    <row r="1116" spans="2:15">
      <c r="B1116" s="84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</row>
    <row r="1117" spans="2:15">
      <c r="B1117" s="84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</row>
    <row r="1118" spans="2:15">
      <c r="B1118" s="84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</row>
    <row r="1119" spans="2:15">
      <c r="B1119" s="84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</row>
    <row r="1120" spans="2:15">
      <c r="B1120" s="84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</row>
    <row r="1121" spans="2:15">
      <c r="B1121" s="84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</row>
    <row r="1122" spans="2:15">
      <c r="B1122" s="84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</row>
    <row r="1123" spans="2:15">
      <c r="B1123" s="84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</row>
    <row r="1124" spans="2:15">
      <c r="B1124" s="84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</row>
    <row r="1125" spans="2:15">
      <c r="B1125" s="84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</row>
    <row r="1126" spans="2:15">
      <c r="B1126" s="84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</row>
    <row r="1127" spans="2:15">
      <c r="B1127" s="84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</row>
    <row r="1128" spans="2:15">
      <c r="B1128" s="84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</row>
    <row r="1129" spans="2:15">
      <c r="B1129" s="84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</row>
    <row r="1130" spans="2:15">
      <c r="B1130" s="84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</row>
    <row r="1131" spans="2:15">
      <c r="B1131" s="84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</row>
    <row r="1132" spans="2:15">
      <c r="B1132" s="84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</row>
    <row r="1133" spans="2:15">
      <c r="B1133" s="84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</row>
    <row r="1134" spans="2:15">
      <c r="B1134" s="84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</row>
    <row r="1135" spans="2:15">
      <c r="B1135" s="84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</row>
    <row r="1136" spans="2:15">
      <c r="B1136" s="84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</row>
    <row r="1137" spans="2:15">
      <c r="B1137" s="84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</row>
    <row r="1138" spans="2:15">
      <c r="B1138" s="84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</row>
    <row r="1139" spans="2:15">
      <c r="B1139" s="84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</row>
    <row r="1140" spans="2:15">
      <c r="B1140" s="84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</row>
    <row r="1141" spans="2:15">
      <c r="B1141" s="84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</row>
    <row r="1142" spans="2:15">
      <c r="B1142" s="84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</row>
    <row r="1143" spans="2:15">
      <c r="B1143" s="84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</row>
    <row r="1144" spans="2:15">
      <c r="B1144" s="84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</row>
    <row r="1145" spans="2:15">
      <c r="B1145" s="84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</row>
    <row r="1146" spans="2:15">
      <c r="B1146" s="84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</row>
    <row r="1147" spans="2:15">
      <c r="B1147" s="84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</row>
    <row r="1148" spans="2:15">
      <c r="B1148" s="84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</row>
    <row r="1149" spans="2:15">
      <c r="B1149" s="84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</row>
    <row r="1150" spans="2:15">
      <c r="B1150" s="84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</row>
    <row r="1151" spans="2:15">
      <c r="B1151" s="84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</row>
    <row r="1152" spans="2:15">
      <c r="B1152" s="84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</row>
    <row r="1153" spans="2:15">
      <c r="B1153" s="84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</row>
    <row r="1154" spans="2:15">
      <c r="B1154" s="84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</row>
    <row r="1155" spans="2:15">
      <c r="B1155" s="84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</row>
    <row r="1156" spans="2:15">
      <c r="B1156" s="84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</row>
    <row r="1157" spans="2:15">
      <c r="B1157" s="84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</row>
    <row r="1158" spans="2:15">
      <c r="B1158" s="84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</row>
    <row r="1159" spans="2:15">
      <c r="B1159" s="84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</row>
    <row r="1160" spans="2:15">
      <c r="B1160" s="84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</row>
    <row r="1161" spans="2:15">
      <c r="B1161" s="84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</row>
    <row r="1162" spans="2:15">
      <c r="B1162" s="84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</row>
    <row r="1163" spans="2:15">
      <c r="B1163" s="84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</row>
    <row r="1164" spans="2:15">
      <c r="B1164" s="84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</row>
    <row r="1165" spans="2:15">
      <c r="B1165" s="84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</row>
    <row r="1166" spans="2:15">
      <c r="B1166" s="84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</row>
    <row r="1167" spans="2:15">
      <c r="B1167" s="84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</row>
    <row r="1168" spans="2:15">
      <c r="B1168" s="84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</row>
    <row r="1169" spans="2:15">
      <c r="B1169" s="84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</row>
    <row r="1170" spans="2:15">
      <c r="B1170" s="84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</row>
    <row r="1171" spans="2:15">
      <c r="B1171" s="84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</row>
    <row r="1172" spans="2:15">
      <c r="B1172" s="84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</row>
    <row r="1173" spans="2:15">
      <c r="B1173" s="84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</row>
    <row r="1174" spans="2:15">
      <c r="B1174" s="84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</row>
    <row r="1175" spans="2:15">
      <c r="B1175" s="84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</row>
    <row r="1176" spans="2:15">
      <c r="B1176" s="84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</row>
    <row r="1177" spans="2:15">
      <c r="B1177" s="84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</row>
    <row r="1178" spans="2:15">
      <c r="B1178" s="84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</row>
    <row r="1179" spans="2:15">
      <c r="B1179" s="84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</row>
    <row r="1180" spans="2:15">
      <c r="B1180" s="84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</row>
    <row r="1181" spans="2:15">
      <c r="B1181" s="84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</row>
    <row r="1182" spans="2:15">
      <c r="B1182" s="84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</row>
    <row r="1183" spans="2:15">
      <c r="B1183" s="84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</row>
    <row r="1184" spans="2:15">
      <c r="B1184" s="84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</row>
    <row r="1185" spans="2:15">
      <c r="B1185" s="84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</row>
    <row r="1186" spans="2:15">
      <c r="B1186" s="84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</row>
    <row r="1187" spans="2:15">
      <c r="B1187" s="84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</row>
    <row r="1188" spans="2:15">
      <c r="B1188" s="84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</row>
    <row r="1189" spans="2:15">
      <c r="B1189" s="84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</row>
    <row r="1190" spans="2:15">
      <c r="B1190" s="84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</row>
    <row r="1191" spans="2:15">
      <c r="B1191" s="84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</row>
    <row r="1192" spans="2:15">
      <c r="B1192" s="84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</row>
    <row r="1193" spans="2:15">
      <c r="B1193" s="84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</row>
    <row r="1194" spans="2:15">
      <c r="B1194" s="84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</row>
    <row r="1195" spans="2:15">
      <c r="B1195" s="84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</row>
    <row r="1196" spans="2:15">
      <c r="B1196" s="84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</row>
    <row r="1197" spans="2:15">
      <c r="B1197" s="84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</row>
    <row r="1198" spans="2:15">
      <c r="B1198" s="84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</row>
    <row r="1199" spans="2:15">
      <c r="B1199" s="84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</row>
    <row r="1200" spans="2:15">
      <c r="B1200" s="84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</row>
    <row r="1201" spans="2:15">
      <c r="B1201" s="84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</row>
    <row r="1202" spans="2:15">
      <c r="B1202" s="84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</row>
    <row r="1203" spans="2:15">
      <c r="B1203" s="84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</row>
    <row r="1204" spans="2:15">
      <c r="B1204" s="84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</row>
    <row r="1205" spans="2:15">
      <c r="B1205" s="84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</row>
    <row r="1206" spans="2:15">
      <c r="B1206" s="84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</row>
    <row r="1207" spans="2:15">
      <c r="B1207" s="84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</row>
    <row r="1208" spans="2:15">
      <c r="B1208" s="84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</row>
    <row r="1209" spans="2:15">
      <c r="B1209" s="84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</row>
    <row r="1210" spans="2:15">
      <c r="B1210" s="84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</row>
    <row r="1211" spans="2:15">
      <c r="B1211" s="84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</row>
    <row r="1212" spans="2:15">
      <c r="B1212" s="84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</row>
    <row r="1213" spans="2:15">
      <c r="B1213" s="84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</row>
    <row r="1214" spans="2:15">
      <c r="B1214" s="84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</row>
    <row r="1215" spans="2:15">
      <c r="B1215" s="84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</row>
    <row r="1216" spans="2:15">
      <c r="B1216" s="84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</row>
    <row r="1217" spans="2:15">
      <c r="B1217" s="84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</row>
    <row r="1218" spans="2:15">
      <c r="B1218" s="84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</row>
    <row r="1219" spans="2:15">
      <c r="B1219" s="84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</row>
    <row r="1220" spans="2:15">
      <c r="B1220" s="84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</row>
    <row r="1221" spans="2:15">
      <c r="B1221" s="84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</row>
    <row r="1222" spans="2:15">
      <c r="B1222" s="84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</row>
    <row r="1223" spans="2:15">
      <c r="B1223" s="84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</row>
    <row r="1224" spans="2:15">
      <c r="B1224" s="84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</row>
    <row r="1225" spans="2:15">
      <c r="B1225" s="84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</row>
    <row r="1226" spans="2:15">
      <c r="B1226" s="84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</row>
    <row r="1227" spans="2:15">
      <c r="B1227" s="84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</row>
    <row r="1228" spans="2:15">
      <c r="B1228" s="84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</row>
    <row r="1229" spans="2:15">
      <c r="B1229" s="84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</row>
    <row r="1230" spans="2:15">
      <c r="B1230" s="84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</row>
    <row r="1231" spans="2:15">
      <c r="B1231" s="84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</row>
    <row r="1232" spans="2:15">
      <c r="B1232" s="84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</row>
    <row r="1233" spans="2:15">
      <c r="B1233" s="84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</row>
    <row r="1234" spans="2:15">
      <c r="B1234" s="84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</row>
    <row r="1235" spans="2:15">
      <c r="B1235" s="84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</row>
    <row r="1236" spans="2:15">
      <c r="B1236" s="84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</row>
    <row r="1237" spans="2:15">
      <c r="B1237" s="84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</row>
    <row r="1238" spans="2:15">
      <c r="B1238" s="84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</row>
    <row r="1239" spans="2:15">
      <c r="B1239" s="84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</row>
    <row r="1240" spans="2:15">
      <c r="B1240" s="84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</row>
    <row r="1241" spans="2:15">
      <c r="B1241" s="84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</row>
    <row r="1242" spans="2:15">
      <c r="B1242" s="84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</row>
    <row r="1243" spans="2:15">
      <c r="B1243" s="84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</row>
    <row r="1244" spans="2:15">
      <c r="B1244" s="84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</row>
    <row r="1245" spans="2:15">
      <c r="B1245" s="84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</row>
    <row r="1246" spans="2:15">
      <c r="B1246" s="84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</row>
    <row r="1247" spans="2:15">
      <c r="B1247" s="84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</row>
    <row r="1248" spans="2:15">
      <c r="B1248" s="84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</row>
    <row r="1249" spans="2:15">
      <c r="B1249" s="84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</row>
    <row r="1250" spans="2:15">
      <c r="B1250" s="84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</row>
    <row r="1251" spans="2:15">
      <c r="B1251" s="84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</row>
    <row r="1252" spans="2:15">
      <c r="B1252" s="84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</row>
    <row r="1253" spans="2:15">
      <c r="B1253" s="84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</row>
    <row r="1254" spans="2:15">
      <c r="B1254" s="84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</row>
    <row r="1255" spans="2:15">
      <c r="B1255" s="84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</row>
    <row r="1256" spans="2:15">
      <c r="B1256" s="84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</row>
    <row r="1257" spans="2:15">
      <c r="B1257" s="84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</row>
    <row r="1258" spans="2:15">
      <c r="B1258" s="84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</row>
    <row r="1259" spans="2:15">
      <c r="B1259" s="84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</row>
    <row r="1260" spans="2:15">
      <c r="B1260" s="84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</row>
    <row r="1261" spans="2:15">
      <c r="B1261" s="84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</row>
    <row r="1262" spans="2:15">
      <c r="B1262" s="84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</row>
    <row r="1263" spans="2:15">
      <c r="B1263" s="84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</row>
    <row r="1264" spans="2:15">
      <c r="B1264" s="84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</row>
    <row r="1265" spans="2:15">
      <c r="B1265" s="84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</row>
    <row r="1266" spans="2:15">
      <c r="B1266" s="84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</row>
    <row r="1267" spans="2:15">
      <c r="B1267" s="84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</row>
    <row r="1268" spans="2:15">
      <c r="B1268" s="84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</row>
    <row r="1269" spans="2:15">
      <c r="B1269" s="84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</row>
    <row r="1270" spans="2:15">
      <c r="B1270" s="84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</row>
    <row r="1271" spans="2:15">
      <c r="B1271" s="84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</row>
    <row r="1272" spans="2:15">
      <c r="B1272" s="84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</row>
    <row r="1273" spans="2:15">
      <c r="B1273" s="84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</row>
    <row r="1274" spans="2:15">
      <c r="B1274" s="84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</row>
    <row r="1275" spans="2:15">
      <c r="B1275" s="84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</row>
    <row r="1276" spans="2:15">
      <c r="B1276" s="84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</row>
    <row r="1277" spans="2:15">
      <c r="B1277" s="84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</row>
    <row r="1278" spans="2:15">
      <c r="B1278" s="84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</row>
    <row r="1279" spans="2:15">
      <c r="B1279" s="84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</row>
    <row r="1280" spans="2:15">
      <c r="B1280" s="84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</row>
    <row r="1281" spans="2:15">
      <c r="B1281" s="84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</row>
    <row r="1282" spans="2:15">
      <c r="B1282" s="84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</row>
    <row r="1283" spans="2:15">
      <c r="B1283" s="84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</row>
    <row r="1284" spans="2:15">
      <c r="B1284" s="84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</row>
    <row r="1285" spans="2:15">
      <c r="B1285" s="84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</row>
    <row r="1286" spans="2:15">
      <c r="B1286" s="84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</row>
    <row r="1287" spans="2:15">
      <c r="B1287" s="84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</row>
    <row r="1288" spans="2:15">
      <c r="B1288" s="84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</row>
    <row r="1289" spans="2:15">
      <c r="B1289" s="84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</row>
    <row r="1290" spans="2:15">
      <c r="B1290" s="84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</row>
    <row r="1291" spans="2:15">
      <c r="B1291" s="84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</row>
    <row r="1292" spans="2:15">
      <c r="B1292" s="84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</row>
    <row r="1293" spans="2:15">
      <c r="B1293" s="84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</row>
    <row r="1294" spans="2:15">
      <c r="B1294" s="84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</row>
    <row r="1295" spans="2:15">
      <c r="B1295" s="84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</row>
    <row r="1296" spans="2:15">
      <c r="B1296" s="84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</row>
    <row r="1297" spans="2:15">
      <c r="B1297" s="84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</row>
    <row r="1298" spans="2:15">
      <c r="B1298" s="84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</row>
    <row r="1299" spans="2:15">
      <c r="B1299" s="84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</row>
    <row r="1300" spans="2:15">
      <c r="B1300" s="84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</row>
    <row r="1301" spans="2:15">
      <c r="B1301" s="84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</row>
    <row r="1302" spans="2:15">
      <c r="B1302" s="84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</row>
    <row r="1303" spans="2:15">
      <c r="B1303" s="84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</row>
    <row r="1304" spans="2:15">
      <c r="B1304" s="84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</row>
    <row r="1305" spans="2:15">
      <c r="B1305" s="84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</row>
    <row r="1306" spans="2:15">
      <c r="B1306" s="84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</row>
    <row r="1307" spans="2:15">
      <c r="B1307" s="84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</row>
    <row r="1308" spans="2:15">
      <c r="B1308" s="84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</row>
    <row r="1309" spans="2:15">
      <c r="B1309" s="84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</row>
    <row r="1310" spans="2:15">
      <c r="B1310" s="84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</row>
    <row r="1311" spans="2:15">
      <c r="B1311" s="84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</row>
    <row r="1312" spans="2:15">
      <c r="B1312" s="84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</row>
    <row r="1313" spans="2:15">
      <c r="B1313" s="84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</row>
    <row r="1314" spans="2:15">
      <c r="B1314" s="84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</row>
    <row r="1315" spans="2:15">
      <c r="B1315" s="84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</row>
    <row r="1316" spans="2:15">
      <c r="B1316" s="84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</row>
    <row r="1317" spans="2:15">
      <c r="B1317" s="84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</row>
    <row r="1318" spans="2:15">
      <c r="B1318" s="84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</row>
    <row r="1319" spans="2:15">
      <c r="B1319" s="84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</row>
    <row r="1320" spans="2:15">
      <c r="B1320" s="84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</row>
    <row r="1321" spans="2:15">
      <c r="B1321" s="84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</row>
    <row r="1322" spans="2:15">
      <c r="B1322" s="84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</row>
    <row r="1323" spans="2:15">
      <c r="B1323" s="84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</row>
    <row r="1324" spans="2:15">
      <c r="B1324" s="84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</row>
    <row r="1325" spans="2:15">
      <c r="B1325" s="84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</row>
    <row r="1326" spans="2:15">
      <c r="B1326" s="84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</row>
    <row r="1327" spans="2:15">
      <c r="B1327" s="84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</row>
    <row r="1328" spans="2:15">
      <c r="B1328" s="84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</row>
    <row r="1329" spans="2:15">
      <c r="B1329" s="84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</row>
    <row r="1330" spans="2:15">
      <c r="B1330" s="84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</row>
    <row r="1331" spans="2:15">
      <c r="B1331" s="84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</row>
    <row r="1332" spans="2:15">
      <c r="B1332" s="84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</row>
    <row r="1333" spans="2:15">
      <c r="B1333" s="84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</row>
    <row r="1334" spans="2:15">
      <c r="B1334" s="84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</row>
    <row r="1335" spans="2:15">
      <c r="B1335" s="84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</row>
    <row r="1336" spans="2:15">
      <c r="B1336" s="84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</row>
    <row r="1337" spans="2:15">
      <c r="B1337" s="84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</row>
    <row r="1338" spans="2:15">
      <c r="B1338" s="84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</row>
    <row r="1339" spans="2:15">
      <c r="B1339" s="84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</row>
    <row r="1340" spans="2:15">
      <c r="B1340" s="84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</row>
    <row r="1341" spans="2:15">
      <c r="B1341" s="84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</row>
    <row r="1342" spans="2:15">
      <c r="B1342" s="84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</row>
    <row r="1343" spans="2:15">
      <c r="B1343" s="84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</row>
    <row r="1344" spans="2:15">
      <c r="B1344" s="84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</row>
    <row r="1345" spans="2:15">
      <c r="B1345" s="84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</row>
    <row r="1346" spans="2:15">
      <c r="B1346" s="84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</row>
    <row r="1347" spans="2:15">
      <c r="B1347" s="84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</row>
    <row r="1348" spans="2:15">
      <c r="B1348" s="84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</row>
    <row r="1349" spans="2:15">
      <c r="B1349" s="84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</row>
    <row r="1350" spans="2:15">
      <c r="B1350" s="84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</row>
    <row r="1351" spans="2:15">
      <c r="B1351" s="84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</row>
    <row r="1352" spans="2:15">
      <c r="B1352" s="84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</row>
    <row r="1353" spans="2:15">
      <c r="B1353" s="84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</row>
    <row r="1354" spans="2:15">
      <c r="B1354" s="84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</row>
    <row r="1355" spans="2:15">
      <c r="B1355" s="84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</row>
    <row r="1356" spans="2:15">
      <c r="B1356" s="84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</row>
    <row r="1357" spans="2:15">
      <c r="B1357" s="84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</row>
    <row r="1358" spans="2:15">
      <c r="B1358" s="84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</row>
    <row r="1359" spans="2:15">
      <c r="B1359" s="84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</row>
    <row r="1360" spans="2:15">
      <c r="B1360" s="84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</row>
    <row r="1361" spans="2:15">
      <c r="B1361" s="84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</row>
    <row r="1362" spans="2:15">
      <c r="B1362" s="84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</row>
    <row r="1363" spans="2:15">
      <c r="B1363" s="84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</row>
    <row r="1364" spans="2:15">
      <c r="B1364" s="84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</row>
    <row r="1365" spans="2:15">
      <c r="B1365" s="84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</row>
    <row r="1366" spans="2:15">
      <c r="B1366" s="84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</row>
    <row r="1367" spans="2:15">
      <c r="B1367" s="84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</row>
    <row r="1368" spans="2:15">
      <c r="B1368" s="84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</row>
    <row r="1369" spans="2:15">
      <c r="B1369" s="84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</row>
    <row r="1370" spans="2:15">
      <c r="B1370" s="84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</row>
    <row r="1371" spans="2:15">
      <c r="B1371" s="84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</row>
    <row r="1372" spans="2:15">
      <c r="B1372" s="84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</row>
    <row r="1373" spans="2:15">
      <c r="B1373" s="84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</row>
    <row r="1374" spans="2:15">
      <c r="B1374" s="84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</row>
    <row r="1375" spans="2:15">
      <c r="B1375" s="84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</row>
    <row r="1376" spans="2:15">
      <c r="B1376" s="84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</row>
    <row r="1377" spans="2:15">
      <c r="B1377" s="84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</row>
    <row r="1378" spans="2:15">
      <c r="B1378" s="84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</row>
    <row r="1379" spans="2:15">
      <c r="B1379" s="84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</row>
    <row r="1380" spans="2:15">
      <c r="B1380" s="84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</row>
    <row r="1381" spans="2:15">
      <c r="B1381" s="84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</row>
    <row r="1382" spans="2:15">
      <c r="B1382" s="84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</row>
    <row r="1383" spans="2:15">
      <c r="B1383" s="84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</row>
    <row r="1384" spans="2:15">
      <c r="B1384" s="84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</row>
    <row r="1385" spans="2:15">
      <c r="B1385" s="84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</row>
    <row r="1386" spans="2:15">
      <c r="B1386" s="84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</row>
    <row r="1387" spans="2:15">
      <c r="B1387" s="84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</row>
    <row r="1388" spans="2:15">
      <c r="B1388" s="84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</row>
    <row r="1389" spans="2:15">
      <c r="B1389" s="84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</row>
    <row r="1390" spans="2:15">
      <c r="B1390" s="84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</row>
    <row r="1391" spans="2:15">
      <c r="B1391" s="84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</row>
    <row r="1392" spans="2:15">
      <c r="B1392" s="84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</row>
    <row r="1393" spans="2:15">
      <c r="B1393" s="84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</row>
    <row r="1394" spans="2:15">
      <c r="B1394" s="84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</row>
    <row r="1395" spans="2:15">
      <c r="B1395" s="84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</row>
    <row r="1396" spans="2:15">
      <c r="B1396" s="84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</row>
    <row r="1397" spans="2:15">
      <c r="B1397" s="84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</row>
    <row r="1398" spans="2:15">
      <c r="B1398" s="84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</row>
    <row r="1399" spans="2:15">
      <c r="B1399" s="84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</row>
    <row r="1400" spans="2:15">
      <c r="B1400" s="84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</row>
    <row r="1401" spans="2:15">
      <c r="B1401" s="84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</row>
    <row r="1402" spans="2:15">
      <c r="B1402" s="84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</row>
    <row r="1403" spans="2:15">
      <c r="B1403" s="84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</row>
    <row r="1404" spans="2:15">
      <c r="B1404" s="84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</row>
    <row r="1405" spans="2:15">
      <c r="B1405" s="84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</row>
    <row r="1406" spans="2:15">
      <c r="B1406" s="84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</row>
    <row r="1407" spans="2:15">
      <c r="B1407" s="84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</row>
    <row r="1408" spans="2:15">
      <c r="B1408" s="84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</row>
    <row r="1409" spans="2:15">
      <c r="B1409" s="84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</row>
    <row r="1410" spans="2:15">
      <c r="B1410" s="84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</row>
    <row r="1411" spans="2:15">
      <c r="B1411" s="84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</row>
    <row r="1412" spans="2:15">
      <c r="B1412" s="84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</row>
    <row r="1413" spans="2:15">
      <c r="B1413" s="84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</row>
    <row r="1414" spans="2:15">
      <c r="B1414" s="84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</row>
    <row r="1415" spans="2:15">
      <c r="B1415" s="84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</row>
    <row r="1416" spans="2:15">
      <c r="B1416" s="84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</row>
    <row r="1417" spans="2:15">
      <c r="B1417" s="84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</row>
    <row r="1418" spans="2:15">
      <c r="B1418" s="84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</row>
    <row r="1419" spans="2:15">
      <c r="B1419" s="84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</row>
    <row r="1420" spans="2:15">
      <c r="B1420" s="84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</row>
    <row r="1421" spans="2:15">
      <c r="B1421" s="84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</row>
    <row r="1422" spans="2:15">
      <c r="B1422" s="84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</row>
    <row r="1423" spans="2:15">
      <c r="B1423" s="84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</row>
    <row r="1424" spans="2:15">
      <c r="B1424" s="84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</row>
    <row r="1425" spans="2:15">
      <c r="B1425" s="84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</row>
    <row r="1426" spans="2:15">
      <c r="B1426" s="84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</row>
    <row r="1427" spans="2:15">
      <c r="B1427" s="84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</row>
    <row r="1428" spans="2:15">
      <c r="B1428" s="84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</row>
    <row r="1429" spans="2:15">
      <c r="B1429" s="84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</row>
    <row r="1430" spans="2:15">
      <c r="B1430" s="84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</row>
    <row r="1431" spans="2:15">
      <c r="B1431" s="84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</row>
    <row r="1432" spans="2:15">
      <c r="B1432" s="84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</row>
    <row r="1433" spans="2:15">
      <c r="B1433" s="84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</row>
    <row r="1434" spans="2:15">
      <c r="B1434" s="84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</row>
    <row r="1435" spans="2:15">
      <c r="B1435" s="84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</row>
    <row r="1436" spans="2:15">
      <c r="B1436" s="84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</row>
    <row r="1437" spans="2:15">
      <c r="B1437" s="84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</row>
    <row r="1438" spans="2:15">
      <c r="B1438" s="84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</row>
    <row r="1439" spans="2:15">
      <c r="B1439" s="84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</row>
    <row r="1440" spans="2:15">
      <c r="B1440" s="84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</row>
    <row r="1441" spans="2:15">
      <c r="B1441" s="84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</row>
    <row r="1442" spans="2:15">
      <c r="B1442" s="84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</row>
    <row r="1443" spans="2:15">
      <c r="B1443" s="84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</row>
    <row r="1444" spans="2:15">
      <c r="B1444" s="84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</row>
    <row r="1445" spans="2:15">
      <c r="B1445" s="84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</row>
    <row r="1446" spans="2:15">
      <c r="B1446" s="84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</row>
    <row r="1447" spans="2:15">
      <c r="B1447" s="84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</row>
    <row r="1448" spans="2:15">
      <c r="B1448" s="84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</row>
    <row r="1449" spans="2:15">
      <c r="B1449" s="84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</row>
    <row r="1450" spans="2:15">
      <c r="B1450" s="84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</row>
    <row r="1451" spans="2:15">
      <c r="B1451" s="84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</row>
    <row r="1452" spans="2:15">
      <c r="B1452" s="84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</row>
    <row r="1453" spans="2:15">
      <c r="B1453" s="84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</row>
    <row r="1454" spans="2:15">
      <c r="B1454" s="84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</row>
    <row r="1455" spans="2:15">
      <c r="B1455" s="84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</row>
    <row r="1456" spans="2:15">
      <c r="B1456" s="84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</row>
    <row r="1457" spans="2:15">
      <c r="B1457" s="84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</row>
    <row r="1458" spans="2:15">
      <c r="B1458" s="84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</row>
    <row r="1459" spans="2:15">
      <c r="B1459" s="84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</row>
    <row r="1460" spans="2:15">
      <c r="B1460" s="84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</row>
    <row r="1461" spans="2:15">
      <c r="B1461" s="84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</row>
    <row r="1462" spans="2:15">
      <c r="B1462" s="84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</row>
    <row r="1463" spans="2:15">
      <c r="B1463" s="84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</row>
    <row r="1464" spans="2:15">
      <c r="B1464" s="84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</row>
    <row r="1465" spans="2:15">
      <c r="B1465" s="84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</row>
    <row r="1466" spans="2:15">
      <c r="B1466" s="84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</row>
    <row r="1467" spans="2:15">
      <c r="B1467" s="84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</row>
    <row r="1468" spans="2:15">
      <c r="B1468" s="84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</row>
    <row r="1469" spans="2:15">
      <c r="B1469" s="84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</row>
    <row r="1470" spans="2:15">
      <c r="B1470" s="84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</row>
    <row r="1471" spans="2:15">
      <c r="B1471" s="84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</row>
    <row r="1472" spans="2:15">
      <c r="B1472" s="84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</row>
    <row r="1473" spans="2:15">
      <c r="B1473" s="84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</row>
    <row r="1474" spans="2:15">
      <c r="B1474" s="84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</row>
    <row r="1475" spans="2:15">
      <c r="B1475" s="84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</row>
    <row r="1476" spans="2:15">
      <c r="B1476" s="84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</row>
    <row r="1477" spans="2:15">
      <c r="B1477" s="84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</row>
    <row r="1478" spans="2:15">
      <c r="B1478" s="84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</row>
    <row r="1479" spans="2:15">
      <c r="B1479" s="84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</row>
    <row r="1480" spans="2:15">
      <c r="B1480" s="84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</row>
    <row r="1481" spans="2:15">
      <c r="B1481" s="84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</row>
    <row r="1482" spans="2:15">
      <c r="B1482" s="84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</row>
    <row r="1483" spans="2:15">
      <c r="B1483" s="84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</row>
    <row r="1484" spans="2:15">
      <c r="B1484" s="84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</row>
    <row r="1485" spans="2:15">
      <c r="B1485" s="84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</row>
    <row r="1486" spans="2:15">
      <c r="B1486" s="84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</row>
    <row r="1487" spans="2:15">
      <c r="B1487" s="84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</row>
    <row r="1488" spans="2:15">
      <c r="B1488" s="84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</row>
    <row r="1489" spans="2:15">
      <c r="B1489" s="84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</row>
    <row r="1490" spans="2:15">
      <c r="B1490" s="84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</row>
    <row r="1491" spans="2:15">
      <c r="B1491" s="84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</row>
    <row r="1492" spans="2:15">
      <c r="B1492" s="84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</row>
    <row r="1493" spans="2:15">
      <c r="B1493" s="84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</row>
    <row r="1494" spans="2:15">
      <c r="B1494" s="84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</row>
    <row r="1495" spans="2:15">
      <c r="B1495" s="84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</row>
    <row r="1496" spans="2:15">
      <c r="B1496" s="84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</row>
    <row r="1497" spans="2:15">
      <c r="B1497" s="84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</row>
    <row r="1498" spans="2:15">
      <c r="B1498" s="84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</row>
    <row r="1499" spans="2:15">
      <c r="B1499" s="84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</row>
    <row r="1500" spans="2:15">
      <c r="B1500" s="84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</row>
    <row r="1501" spans="2:15">
      <c r="B1501" s="84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</row>
    <row r="1502" spans="2:15">
      <c r="B1502" s="84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</row>
    <row r="1503" spans="2:15">
      <c r="B1503" s="84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</row>
    <row r="1504" spans="2:15">
      <c r="B1504" s="84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</row>
    <row r="1505" spans="2:15">
      <c r="B1505" s="84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</row>
    <row r="1506" spans="2:15">
      <c r="B1506" s="84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</row>
    <row r="1507" spans="2:15">
      <c r="B1507" s="84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</row>
    <row r="1508" spans="2:15">
      <c r="B1508" s="84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</row>
    <row r="1509" spans="2:15">
      <c r="B1509" s="84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</row>
    <row r="1510" spans="2:15">
      <c r="B1510" s="84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</row>
    <row r="1511" spans="2:15">
      <c r="B1511" s="84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</row>
    <row r="1512" spans="2:15">
      <c r="B1512" s="84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</row>
    <row r="1513" spans="2:15">
      <c r="B1513" s="84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</row>
    <row r="1514" spans="2:15">
      <c r="B1514" s="84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</row>
    <row r="1515" spans="2:15">
      <c r="B1515" s="84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</row>
    <row r="1516" spans="2:15">
      <c r="B1516" s="84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</row>
    <row r="1517" spans="2:15">
      <c r="B1517" s="84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</row>
    <row r="1518" spans="2:15">
      <c r="B1518" s="84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</row>
    <row r="1519" spans="2:15">
      <c r="B1519" s="84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</row>
    <row r="1520" spans="2:15">
      <c r="B1520" s="84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</row>
    <row r="1521" spans="2:15">
      <c r="B1521" s="84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</row>
    <row r="1522" spans="2:15">
      <c r="B1522" s="84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</row>
    <row r="1523" spans="2:15">
      <c r="B1523" s="84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</row>
    <row r="1524" spans="2:15">
      <c r="B1524" s="84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</row>
    <row r="1525" spans="2:15">
      <c r="B1525" s="84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</row>
    <row r="1526" spans="2:15">
      <c r="B1526" s="84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</row>
    <row r="1527" spans="2:15">
      <c r="B1527" s="84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</row>
    <row r="1528" spans="2:15">
      <c r="B1528" s="84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</row>
    <row r="1529" spans="2:15">
      <c r="B1529" s="84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</row>
    <row r="1530" spans="2:15">
      <c r="B1530" s="84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</row>
    <row r="1531" spans="2:15">
      <c r="B1531" s="84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</row>
    <row r="1532" spans="2:15">
      <c r="B1532" s="84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</row>
    <row r="1533" spans="2:15">
      <c r="B1533" s="84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</row>
    <row r="1534" spans="2:15">
      <c r="B1534" s="84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</row>
    <row r="1535" spans="2:15">
      <c r="B1535" s="84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</row>
    <row r="1536" spans="2:15">
      <c r="B1536" s="84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</row>
    <row r="1537" spans="2:15">
      <c r="B1537" s="84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</row>
    <row r="1538" spans="2:15">
      <c r="B1538" s="84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</row>
    <row r="1539" spans="2:15">
      <c r="B1539" s="84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</row>
    <row r="1540" spans="2:15">
      <c r="B1540" s="84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</row>
    <row r="1541" spans="2:15">
      <c r="B1541" s="84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</row>
    <row r="1542" spans="2:15">
      <c r="B1542" s="84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</row>
    <row r="1543" spans="2:15">
      <c r="B1543" s="84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</row>
    <row r="1544" spans="2:15">
      <c r="B1544" s="84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</row>
    <row r="1545" spans="2:15">
      <c r="B1545" s="84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</row>
    <row r="1546" spans="2:15">
      <c r="B1546" s="84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</row>
    <row r="1547" spans="2:15">
      <c r="B1547" s="84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</row>
    <row r="1548" spans="2:15">
      <c r="B1548" s="84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</row>
    <row r="1549" spans="2:15">
      <c r="B1549" s="84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</row>
    <row r="1550" spans="2:15">
      <c r="B1550" s="84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</row>
    <row r="1551" spans="2:15">
      <c r="B1551" s="84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</row>
    <row r="1552" spans="2:15">
      <c r="B1552" s="84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</row>
    <row r="1553" spans="2:15">
      <c r="B1553" s="84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</row>
    <row r="1554" spans="2:15">
      <c r="B1554" s="84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</row>
    <row r="1555" spans="2:15">
      <c r="B1555" s="84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</row>
    <row r="1556" spans="2:15">
      <c r="B1556" s="84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</row>
    <row r="1557" spans="2:15">
      <c r="B1557" s="84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</row>
    <row r="1558" spans="2:15">
      <c r="B1558" s="84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</row>
    <row r="1559" spans="2:15">
      <c r="B1559" s="84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</row>
    <row r="1560" spans="2:15">
      <c r="B1560" s="84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</row>
    <row r="1561" spans="2:15">
      <c r="B1561" s="84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</row>
    <row r="1562" spans="2:15">
      <c r="B1562" s="84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</row>
    <row r="1563" spans="2:15">
      <c r="B1563" s="84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</row>
    <row r="1564" spans="2:15">
      <c r="B1564" s="84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</row>
    <row r="1565" spans="2:15">
      <c r="B1565" s="84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</row>
    <row r="1566" spans="2:15">
      <c r="B1566" s="84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</row>
    <row r="1567" spans="2:15">
      <c r="B1567" s="84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</row>
    <row r="1568" spans="2:15">
      <c r="B1568" s="84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</row>
    <row r="1569" spans="2:15">
      <c r="B1569" s="84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</row>
    <row r="1570" spans="2:15">
      <c r="B1570" s="84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</row>
    <row r="1571" spans="2:15">
      <c r="B1571" s="84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</row>
    <row r="1572" spans="2:15">
      <c r="B1572" s="84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</row>
    <row r="1573" spans="2:15">
      <c r="B1573" s="84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</row>
    <row r="1574" spans="2:15">
      <c r="B1574" s="84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</row>
    <row r="1575" spans="2:15">
      <c r="B1575" s="84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</row>
    <row r="1576" spans="2:15">
      <c r="B1576" s="84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</row>
    <row r="1577" spans="2:15">
      <c r="B1577" s="84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</row>
    <row r="1578" spans="2:15">
      <c r="B1578" s="84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</row>
    <row r="1579" spans="2:15">
      <c r="B1579" s="84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</row>
    <row r="1580" spans="2:15">
      <c r="B1580" s="84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</row>
    <row r="1581" spans="2:15">
      <c r="B1581" s="84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</row>
    <row r="1582" spans="2:15">
      <c r="B1582" s="84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</row>
    <row r="1583" spans="2:15">
      <c r="B1583" s="84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</row>
    <row r="1584" spans="2:15">
      <c r="B1584" s="84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</row>
    <row r="1585" spans="2:15">
      <c r="B1585" s="84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</row>
    <row r="1586" spans="2:15">
      <c r="B1586" s="84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</row>
    <row r="1587" spans="2:15">
      <c r="B1587" s="84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</row>
    <row r="1588" spans="2:15">
      <c r="B1588" s="84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</row>
    <row r="1589" spans="2:15">
      <c r="B1589" s="84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</row>
    <row r="1590" spans="2:15">
      <c r="B1590" s="84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</row>
    <row r="1591" spans="2:15">
      <c r="B1591" s="84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</row>
    <row r="1592" spans="2:15">
      <c r="B1592" s="84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</row>
    <row r="1593" spans="2:15">
      <c r="B1593" s="84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</row>
    <row r="1594" spans="2:15">
      <c r="B1594" s="84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</row>
    <row r="1595" spans="2:15">
      <c r="B1595" s="84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</row>
    <row r="1596" spans="2:15">
      <c r="B1596" s="84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</row>
    <row r="1597" spans="2:15">
      <c r="B1597" s="84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</row>
    <row r="1598" spans="2:15">
      <c r="B1598" s="84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</row>
    <row r="1599" spans="2:15">
      <c r="B1599" s="84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</row>
    <row r="1600" spans="2:15">
      <c r="B1600" s="84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</row>
    <row r="1601" spans="2:15">
      <c r="B1601" s="84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</row>
    <row r="1602" spans="2:15">
      <c r="B1602" s="84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</row>
    <row r="1603" spans="2:15">
      <c r="B1603" s="84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</row>
    <row r="1604" spans="2:15">
      <c r="B1604" s="84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</row>
    <row r="1605" spans="2:15">
      <c r="B1605" s="84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</row>
    <row r="1606" spans="2:15">
      <c r="B1606" s="84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</row>
    <row r="1607" spans="2:15">
      <c r="B1607" s="84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</row>
    <row r="1608" spans="2:15">
      <c r="B1608" s="84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</row>
    <row r="1609" spans="2:15">
      <c r="B1609" s="84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</row>
    <row r="1610" spans="2:15">
      <c r="B1610" s="84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</row>
    <row r="1611" spans="2:15">
      <c r="B1611" s="84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</row>
    <row r="1612" spans="2:15">
      <c r="B1612" s="84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</row>
    <row r="1613" spans="2:15">
      <c r="B1613" s="84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</row>
    <row r="1614" spans="2:15">
      <c r="B1614" s="84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</row>
    <row r="1615" spans="2:15">
      <c r="B1615" s="84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</row>
    <row r="1616" spans="2:15">
      <c r="B1616" s="84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</row>
    <row r="1617" spans="2:15">
      <c r="B1617" s="84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</row>
    <row r="1618" spans="2:15">
      <c r="B1618" s="84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</row>
    <row r="1619" spans="2:15">
      <c r="B1619" s="84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</row>
    <row r="1620" spans="2:15">
      <c r="B1620" s="84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</row>
    <row r="1621" spans="2:15">
      <c r="B1621" s="84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</row>
    <row r="1622" spans="2:15">
      <c r="B1622" s="84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</row>
    <row r="1623" spans="2:15">
      <c r="B1623" s="84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</row>
    <row r="1624" spans="2:15">
      <c r="B1624" s="84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</row>
    <row r="1625" spans="2:15">
      <c r="B1625" s="84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</row>
    <row r="1626" spans="2:15">
      <c r="B1626" s="84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</row>
    <row r="1627" spans="2:15">
      <c r="B1627" s="84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</row>
    <row r="1628" spans="2:15">
      <c r="B1628" s="84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</row>
    <row r="1629" spans="2:15">
      <c r="B1629" s="84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</row>
    <row r="1630" spans="2:15">
      <c r="B1630" s="84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</row>
    <row r="1631" spans="2:15">
      <c r="B1631" s="84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</row>
    <row r="1632" spans="2:15">
      <c r="B1632" s="84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</row>
    <row r="1633" spans="2:15">
      <c r="B1633" s="84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</row>
    <row r="1634" spans="2:15">
      <c r="B1634" s="84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</row>
    <row r="1635" spans="2:15">
      <c r="B1635" s="84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</row>
    <row r="1636" spans="2:15">
      <c r="B1636" s="84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</row>
    <row r="1637" spans="2:15">
      <c r="B1637" s="84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</row>
    <row r="1638" spans="2:15">
      <c r="B1638" s="84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</row>
    <row r="1639" spans="2:15">
      <c r="B1639" s="84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</row>
    <row r="1640" spans="2:15">
      <c r="B1640" s="84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</row>
    <row r="1641" spans="2:15">
      <c r="B1641" s="84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</row>
    <row r="1642" spans="2:15">
      <c r="B1642" s="84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</row>
    <row r="1643" spans="2:15">
      <c r="B1643" s="84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</row>
    <row r="1644" spans="2:15">
      <c r="B1644" s="84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</row>
    <row r="1645" spans="2:15">
      <c r="B1645" s="84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</row>
    <row r="1646" spans="2:15">
      <c r="B1646" s="84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</row>
    <row r="1647" spans="2:15">
      <c r="B1647" s="84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</row>
    <row r="1648" spans="2:15">
      <c r="B1648" s="84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</row>
    <row r="1649" spans="2:15">
      <c r="B1649" s="84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</row>
    <row r="1650" spans="2:15">
      <c r="B1650" s="84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</row>
    <row r="1651" spans="2:15">
      <c r="B1651" s="84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</row>
    <row r="1652" spans="2:15">
      <c r="B1652" s="84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</row>
    <row r="1653" spans="2:15">
      <c r="B1653" s="84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</row>
    <row r="1654" spans="2:15">
      <c r="B1654" s="84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</row>
    <row r="1655" spans="2:15">
      <c r="B1655" s="84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</row>
    <row r="1656" spans="2:15">
      <c r="B1656" s="84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</row>
    <row r="1657" spans="2:15">
      <c r="B1657" s="84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</row>
    <row r="1658" spans="2:15">
      <c r="B1658" s="84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</row>
    <row r="1659" spans="2:15">
      <c r="B1659" s="84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</row>
    <row r="1660" spans="2:15">
      <c r="B1660" s="84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</row>
    <row r="1661" spans="2:15">
      <c r="B1661" s="84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</row>
    <row r="1662" spans="2:15">
      <c r="B1662" s="84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</row>
    <row r="1663" spans="2:15">
      <c r="B1663" s="84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</row>
    <row r="1664" spans="2:15">
      <c r="B1664" s="84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</row>
    <row r="1665" spans="2:15">
      <c r="B1665" s="84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</row>
    <row r="1666" spans="2:15">
      <c r="B1666" s="84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</row>
    <row r="1667" spans="2:15">
      <c r="B1667" s="84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</row>
    <row r="1668" spans="2:15">
      <c r="B1668" s="84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</row>
    <row r="1669" spans="2:15">
      <c r="B1669" s="84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</row>
    <row r="1670" spans="2:15">
      <c r="B1670" s="84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</row>
    <row r="1671" spans="2:15">
      <c r="B1671" s="84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</row>
    <row r="1672" spans="2:15">
      <c r="B1672" s="84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</row>
    <row r="1673" spans="2:15">
      <c r="B1673" s="84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</row>
    <row r="1674" spans="2:15">
      <c r="B1674" s="84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</row>
    <row r="1675" spans="2:15">
      <c r="B1675" s="84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</row>
    <row r="1676" spans="2:15">
      <c r="B1676" s="84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</row>
    <row r="1677" spans="2:15">
      <c r="B1677" s="84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</row>
    <row r="1678" spans="2:15">
      <c r="B1678" s="84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</row>
    <row r="1679" spans="2:15">
      <c r="B1679" s="84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</row>
    <row r="1680" spans="2:15">
      <c r="B1680" s="84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</row>
    <row r="1681" spans="2:15">
      <c r="B1681" s="84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</row>
    <row r="1682" spans="2:15">
      <c r="B1682" s="84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</row>
    <row r="1683" spans="2:15">
      <c r="B1683" s="84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</row>
    <row r="1684" spans="2:15">
      <c r="B1684" s="84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</row>
    <row r="1685" spans="2:15">
      <c r="B1685" s="84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</row>
    <row r="1686" spans="2:15">
      <c r="B1686" s="84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</row>
    <row r="1687" spans="2:15">
      <c r="B1687" s="84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</row>
    <row r="1688" spans="2:15">
      <c r="B1688" s="84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</row>
    <row r="1689" spans="2:15">
      <c r="B1689" s="84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</row>
    <row r="1690" spans="2:15">
      <c r="B1690" s="84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</row>
    <row r="1691" spans="2:15">
      <c r="B1691" s="84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</row>
    <row r="1692" spans="2:15">
      <c r="B1692" s="84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</row>
    <row r="1693" spans="2:15">
      <c r="B1693" s="84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</row>
    <row r="1694" spans="2:15">
      <c r="B1694" s="84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</row>
    <row r="1695" spans="2:15">
      <c r="B1695" s="84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</row>
    <row r="1696" spans="2:15">
      <c r="B1696" s="84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</row>
    <row r="1697" spans="2:15">
      <c r="B1697" s="84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</row>
    <row r="1698" spans="2:15">
      <c r="B1698" s="84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</row>
    <row r="1699" spans="2:15">
      <c r="B1699" s="84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</row>
    <row r="1700" spans="2:15">
      <c r="B1700" s="84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</row>
    <row r="1701" spans="2:15">
      <c r="B1701" s="84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</row>
    <row r="1702" spans="2:15">
      <c r="B1702" s="84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</row>
    <row r="1703" spans="2:15">
      <c r="B1703" s="84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</row>
    <row r="1704" spans="2:15">
      <c r="B1704" s="84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</row>
    <row r="1705" spans="2:15">
      <c r="B1705" s="84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</row>
    <row r="1706" spans="2:15">
      <c r="B1706" s="84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</row>
    <row r="1707" spans="2:15">
      <c r="B1707" s="84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</row>
    <row r="1708" spans="2:15">
      <c r="B1708" s="84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</row>
    <row r="1709" spans="2:15">
      <c r="B1709" s="84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</row>
    <row r="1710" spans="2:15">
      <c r="B1710" s="84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</row>
    <row r="1711" spans="2:15">
      <c r="B1711" s="84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</row>
    <row r="1712" spans="2:15">
      <c r="B1712" s="84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</row>
    <row r="1713" spans="2:15">
      <c r="B1713" s="84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</row>
    <row r="1714" spans="2:15">
      <c r="B1714" s="84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</row>
    <row r="1715" spans="2:15">
      <c r="B1715" s="84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</row>
    <row r="1716" spans="2:15">
      <c r="B1716" s="84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</row>
    <row r="1717" spans="2:15">
      <c r="B1717" s="84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</row>
    <row r="1718" spans="2:15">
      <c r="B1718" s="84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</row>
    <row r="1719" spans="2:15">
      <c r="B1719" s="84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</row>
    <row r="1720" spans="2:15">
      <c r="B1720" s="84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</row>
    <row r="1721" spans="2:15">
      <c r="B1721" s="84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</row>
    <row r="1722" spans="2:15">
      <c r="B1722" s="84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</row>
    <row r="1723" spans="2:15">
      <c r="B1723" s="84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</row>
    <row r="1724" spans="2:15">
      <c r="B1724" s="84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</row>
    <row r="1725" spans="2:15">
      <c r="B1725" s="84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</row>
    <row r="1726" spans="2:15">
      <c r="B1726" s="84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</row>
    <row r="1727" spans="2:15">
      <c r="B1727" s="84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</row>
    <row r="1728" spans="2:15">
      <c r="B1728" s="84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</row>
    <row r="1729" spans="2:15">
      <c r="B1729" s="84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</row>
    <row r="1730" spans="2:15">
      <c r="B1730" s="84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</row>
    <row r="1731" spans="2:15">
      <c r="B1731" s="84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</row>
    <row r="1732" spans="2:15">
      <c r="B1732" s="84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</row>
    <row r="1733" spans="2:15">
      <c r="B1733" s="84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</row>
    <row r="1734" spans="2:15">
      <c r="B1734" s="84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</row>
    <row r="1735" spans="2:15">
      <c r="B1735" s="84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</row>
    <row r="1736" spans="2:15">
      <c r="B1736" s="84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</row>
    <row r="1737" spans="2:15">
      <c r="B1737" s="84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</row>
    <row r="1738" spans="2:15">
      <c r="B1738" s="84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</row>
    <row r="1739" spans="2:15">
      <c r="B1739" s="84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</row>
    <row r="1740" spans="2:15">
      <c r="B1740" s="84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</row>
    <row r="1741" spans="2:15">
      <c r="B1741" s="84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</row>
    <row r="1742" spans="2:15">
      <c r="B1742" s="84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</row>
    <row r="1743" spans="2:15">
      <c r="B1743" s="84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</row>
    <row r="1744" spans="2:15">
      <c r="B1744" s="84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</row>
    <row r="1745" spans="2:15">
      <c r="B1745" s="84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</row>
    <row r="1746" spans="2:15">
      <c r="B1746" s="84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</row>
    <row r="1747" spans="2:15">
      <c r="B1747" s="84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</row>
    <row r="1748" spans="2:15">
      <c r="B1748" s="84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</row>
    <row r="1749" spans="2:15">
      <c r="B1749" s="84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</row>
    <row r="1750" spans="2:15">
      <c r="B1750" s="84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</row>
    <row r="1751" spans="2:15">
      <c r="B1751" s="84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</row>
    <row r="1752" spans="2:15">
      <c r="B1752" s="84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</row>
    <row r="1753" spans="2:15">
      <c r="B1753" s="84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</row>
    <row r="1754" spans="2:15">
      <c r="B1754" s="84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</row>
    <row r="1755" spans="2:15">
      <c r="B1755" s="84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</row>
    <row r="1756" spans="2:15">
      <c r="B1756" s="84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</row>
    <row r="1757" spans="2:15">
      <c r="B1757" s="84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</row>
    <row r="1758" spans="2:15">
      <c r="B1758" s="84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</row>
    <row r="1759" spans="2:15">
      <c r="B1759" s="84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</row>
    <row r="1760" spans="2:15">
      <c r="B1760" s="84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</row>
    <row r="1761" spans="2:15">
      <c r="B1761" s="84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</row>
    <row r="1762" spans="2:15">
      <c r="B1762" s="84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</row>
    <row r="1763" spans="2:15">
      <c r="B1763" s="84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</row>
    <row r="1764" spans="2:15">
      <c r="B1764" s="84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</row>
    <row r="1765" spans="2:15">
      <c r="B1765" s="84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</row>
    <row r="1766" spans="2:15">
      <c r="B1766" s="84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</row>
    <row r="1767" spans="2:15">
      <c r="B1767" s="84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</row>
    <row r="1768" spans="2:15">
      <c r="B1768" s="84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</row>
    <row r="1769" spans="2:15">
      <c r="B1769" s="84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</row>
    <row r="1770" spans="2:15">
      <c r="B1770" s="84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</row>
    <row r="1771" spans="2:15">
      <c r="B1771" s="84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</row>
    <row r="1772" spans="2:15">
      <c r="B1772" s="84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</row>
    <row r="1773" spans="2:15">
      <c r="B1773" s="84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</row>
    <row r="1774" spans="2:15">
      <c r="B1774" s="84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</row>
    <row r="1775" spans="2:15">
      <c r="B1775" s="84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</row>
    <row r="1776" spans="2:15">
      <c r="B1776" s="84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</row>
    <row r="1777" spans="2:15">
      <c r="B1777" s="84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</row>
    <row r="1778" spans="2:15">
      <c r="B1778" s="84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</row>
    <row r="1779" spans="2:15">
      <c r="B1779" s="84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</row>
    <row r="1780" spans="2:15">
      <c r="B1780" s="84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</row>
    <row r="1781" spans="2:15">
      <c r="B1781" s="84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</row>
    <row r="1782" spans="2:15">
      <c r="B1782" s="84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</row>
    <row r="1783" spans="2:15">
      <c r="B1783" s="84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</row>
    <row r="1784" spans="2:15">
      <c r="B1784" s="84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</row>
    <row r="1785" spans="2:15">
      <c r="B1785" s="84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</row>
    <row r="1786" spans="2:15">
      <c r="B1786" s="84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</row>
    <row r="1787" spans="2:15">
      <c r="B1787" s="84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</row>
    <row r="1788" spans="2:15">
      <c r="B1788" s="84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</row>
    <row r="1789" spans="2:15">
      <c r="B1789" s="84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</row>
    <row r="1790" spans="2:15">
      <c r="B1790" s="84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</row>
    <row r="1791" spans="2:15">
      <c r="B1791" s="84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</row>
    <row r="1792" spans="2:15">
      <c r="B1792" s="84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</row>
    <row r="1793" spans="2:15">
      <c r="B1793" s="84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</row>
    <row r="1794" spans="2:15">
      <c r="B1794" s="84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</row>
    <row r="1795" spans="2:15">
      <c r="B1795" s="84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</row>
    <row r="1796" spans="2:15">
      <c r="B1796" s="84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</row>
    <row r="1797" spans="2:15">
      <c r="B1797" s="84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</row>
    <row r="1798" spans="2:15">
      <c r="B1798" s="84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</row>
    <row r="1799" spans="2:15">
      <c r="B1799" s="84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</row>
    <row r="1800" spans="2:15">
      <c r="B1800" s="84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</row>
    <row r="1801" spans="2:15">
      <c r="B1801" s="84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</row>
    <row r="1802" spans="2:15">
      <c r="B1802" s="84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</row>
    <row r="1803" spans="2:15">
      <c r="B1803" s="84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</row>
    <row r="1804" spans="2:15">
      <c r="B1804" s="84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</row>
    <row r="1805" spans="2:15">
      <c r="B1805" s="84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</row>
    <row r="1806" spans="2:15">
      <c r="B1806" s="84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</row>
    <row r="1807" spans="2:15">
      <c r="B1807" s="84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</row>
    <row r="1808" spans="2:15">
      <c r="B1808" s="84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</row>
    <row r="1809" spans="2:15">
      <c r="B1809" s="84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</row>
    <row r="1810" spans="2:15">
      <c r="B1810" s="84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</row>
    <row r="1811" spans="2:15">
      <c r="B1811" s="84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</row>
    <row r="1812" spans="2:15">
      <c r="B1812" s="84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</row>
    <row r="1813" spans="2:15">
      <c r="B1813" s="84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</row>
    <row r="1814" spans="2:15">
      <c r="B1814" s="84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</row>
    <row r="1815" spans="2:15">
      <c r="B1815" s="84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</row>
    <row r="1816" spans="2:15">
      <c r="B1816" s="84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</row>
    <row r="1817" spans="2:15">
      <c r="B1817" s="84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</row>
    <row r="1818" spans="2:15">
      <c r="B1818" s="84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</row>
    <row r="1819" spans="2:15">
      <c r="B1819" s="84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</row>
    <row r="1820" spans="2:15">
      <c r="B1820" s="84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</row>
    <row r="1821" spans="2:15">
      <c r="B1821" s="84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</row>
    <row r="1822" spans="2:15">
      <c r="B1822" s="84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</row>
    <row r="1823" spans="2:15">
      <c r="B1823" s="84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</row>
    <row r="1824" spans="2:15">
      <c r="B1824" s="84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</row>
    <row r="1825" spans="2:15">
      <c r="B1825" s="84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</row>
    <row r="1826" spans="2:15">
      <c r="B1826" s="84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</row>
    <row r="1827" spans="2:15">
      <c r="B1827" s="84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</row>
    <row r="1828" spans="2:15">
      <c r="B1828" s="84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</row>
    <row r="1829" spans="2:15">
      <c r="B1829" s="84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</row>
    <row r="1830" spans="2:15">
      <c r="B1830" s="84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</row>
    <row r="1831" spans="2:15">
      <c r="B1831" s="84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</row>
    <row r="1832" spans="2:15">
      <c r="B1832" s="84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</row>
    <row r="1833" spans="2:15">
      <c r="B1833" s="84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</row>
    <row r="1834" spans="2:15">
      <c r="B1834" s="84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</row>
    <row r="1835" spans="2:15">
      <c r="B1835" s="84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</row>
    <row r="1836" spans="2:15">
      <c r="B1836" s="84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</row>
    <row r="1837" spans="2:15">
      <c r="B1837" s="84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</row>
    <row r="1838" spans="2:15">
      <c r="B1838" s="84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</row>
    <row r="1839" spans="2:15">
      <c r="B1839" s="84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</row>
    <row r="1840" spans="2:15">
      <c r="B1840" s="84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</row>
    <row r="1841" spans="2:15">
      <c r="B1841" s="84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</row>
    <row r="1842" spans="2:15">
      <c r="B1842" s="84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</row>
    <row r="1843" spans="2:15">
      <c r="B1843" s="84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</row>
    <row r="1844" spans="2:15">
      <c r="B1844" s="84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</row>
    <row r="1845" spans="2:15">
      <c r="B1845" s="84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</row>
    <row r="1846" spans="2:15">
      <c r="B1846" s="84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</row>
    <row r="1847" spans="2:15">
      <c r="B1847" s="84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</row>
    <row r="1848" spans="2:15">
      <c r="B1848" s="84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</row>
    <row r="1849" spans="2:15">
      <c r="B1849" s="84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</row>
    <row r="1850" spans="2:15">
      <c r="B1850" s="84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</row>
    <row r="1851" spans="2:15">
      <c r="B1851" s="84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</row>
    <row r="1852" spans="2:15">
      <c r="B1852" s="84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</row>
    <row r="1853" spans="2:15">
      <c r="B1853" s="84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</row>
    <row r="1854" spans="2:15">
      <c r="B1854" s="84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</row>
    <row r="1855" spans="2:15">
      <c r="B1855" s="84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</row>
    <row r="1856" spans="2:15">
      <c r="B1856" s="84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</row>
    <row r="1857" spans="2:15">
      <c r="B1857" s="84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</row>
    <row r="1858" spans="2:15">
      <c r="B1858" s="84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</row>
    <row r="1859" spans="2:15">
      <c r="B1859" s="84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</row>
    <row r="1860" spans="2:15">
      <c r="B1860" s="84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</row>
    <row r="1861" spans="2:15">
      <c r="B1861" s="84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</row>
    <row r="1862" spans="2:15">
      <c r="B1862" s="84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</row>
    <row r="1863" spans="2:15">
      <c r="B1863" s="84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</row>
    <row r="1864" spans="2:15">
      <c r="B1864" s="84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</row>
    <row r="1865" spans="2:15">
      <c r="B1865" s="84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</row>
    <row r="1866" spans="2:15">
      <c r="B1866" s="84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</row>
    <row r="1867" spans="2:15">
      <c r="B1867" s="84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</row>
    <row r="1868" spans="2:15">
      <c r="B1868" s="84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</row>
    <row r="1869" spans="2:15">
      <c r="B1869" s="84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</row>
    <row r="1870" spans="2:15">
      <c r="B1870" s="84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</row>
    <row r="1871" spans="2:15">
      <c r="B1871" s="84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</row>
    <row r="1872" spans="2:15">
      <c r="B1872" s="84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</row>
    <row r="1873" spans="2:15">
      <c r="B1873" s="84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</row>
    <row r="1874" spans="2:15">
      <c r="B1874" s="84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</row>
    <row r="1875" spans="2:15">
      <c r="B1875" s="84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</row>
    <row r="1876" spans="2:15">
      <c r="B1876" s="84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</row>
    <row r="1877" spans="2:15">
      <c r="B1877" s="84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</row>
    <row r="1878" spans="2:15">
      <c r="B1878" s="84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</row>
    <row r="1879" spans="2:15">
      <c r="B1879" s="84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</row>
    <row r="1880" spans="2:15">
      <c r="B1880" s="84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</row>
    <row r="1881" spans="2:15">
      <c r="B1881" s="84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</row>
    <row r="1882" spans="2:15">
      <c r="B1882" s="84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</row>
    <row r="1883" spans="2:15">
      <c r="B1883" s="84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</row>
    <row r="1884" spans="2:15">
      <c r="B1884" s="84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</row>
    <row r="1885" spans="2:15">
      <c r="B1885" s="84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</row>
    <row r="1886" spans="2:15">
      <c r="B1886" s="84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</row>
    <row r="1887" spans="2:15">
      <c r="B1887" s="84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</row>
    <row r="1888" spans="2:15">
      <c r="B1888" s="84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</row>
    <row r="1889" spans="2:15">
      <c r="B1889" s="84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</row>
    <row r="1890" spans="2:15">
      <c r="B1890" s="84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</row>
    <row r="1891" spans="2:15">
      <c r="B1891" s="84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</row>
    <row r="1892" spans="2:15">
      <c r="B1892" s="84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</row>
    <row r="1893" spans="2:15">
      <c r="B1893" s="84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</row>
    <row r="1894" spans="2:15">
      <c r="B1894" s="84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</row>
    <row r="1895" spans="2:15">
      <c r="B1895" s="84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</row>
    <row r="1896" spans="2:15">
      <c r="B1896" s="84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</row>
    <row r="1897" spans="2:15">
      <c r="B1897" s="84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</row>
    <row r="1898" spans="2:15">
      <c r="B1898" s="84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</row>
    <row r="1899" spans="2:15">
      <c r="B1899" s="84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</row>
    <row r="1900" spans="2:15">
      <c r="B1900" s="84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</row>
    <row r="1901" spans="2:15">
      <c r="B1901" s="84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</row>
    <row r="1902" spans="2:15">
      <c r="B1902" s="84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</row>
    <row r="1903" spans="2:15">
      <c r="B1903" s="84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</row>
    <row r="1904" spans="2:15">
      <c r="B1904" s="84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</row>
    <row r="1905" spans="2:15">
      <c r="B1905" s="84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</row>
    <row r="1906" spans="2:15">
      <c r="B1906" s="84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</row>
    <row r="1907" spans="2:15">
      <c r="B1907" s="84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</row>
    <row r="1908" spans="2:15">
      <c r="B1908" s="84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</row>
    <row r="1909" spans="2:15">
      <c r="B1909" s="84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</row>
    <row r="1910" spans="2:15">
      <c r="B1910" s="84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</row>
    <row r="1911" spans="2:15">
      <c r="B1911" s="84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</row>
    <row r="1912" spans="2:15">
      <c r="B1912" s="84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</row>
    <row r="1913" spans="2:15">
      <c r="B1913" s="84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</row>
    <row r="1914" spans="2:15">
      <c r="B1914" s="84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</row>
    <row r="1915" spans="2:15">
      <c r="B1915" s="84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</row>
    <row r="1916" spans="2:15">
      <c r="B1916" s="84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</row>
    <row r="1917" spans="2:15">
      <c r="B1917" s="84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</row>
    <row r="1918" spans="2:15">
      <c r="B1918" s="84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</row>
    <row r="1919" spans="2:15">
      <c r="B1919" s="84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</row>
    <row r="1920" spans="2:15">
      <c r="B1920" s="84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</row>
    <row r="1921" spans="2:15">
      <c r="B1921" s="84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</row>
    <row r="1922" spans="2:15">
      <c r="B1922" s="84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</row>
    <row r="1923" spans="2:15">
      <c r="B1923" s="84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</row>
    <row r="1924" spans="2:15">
      <c r="B1924" s="84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</row>
    <row r="1925" spans="2:15">
      <c r="B1925" s="84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</row>
    <row r="1926" spans="2:15">
      <c r="B1926" s="84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</row>
    <row r="1927" spans="2:15">
      <c r="B1927" s="84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</row>
    <row r="1928" spans="2:15">
      <c r="B1928" s="84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</row>
    <row r="1929" spans="2:15">
      <c r="B1929" s="84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</row>
    <row r="1930" spans="2:15">
      <c r="B1930" s="84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</row>
    <row r="1931" spans="2:15">
      <c r="B1931" s="84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</row>
    <row r="1932" spans="2:15">
      <c r="B1932" s="84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</row>
    <row r="1933" spans="2:15">
      <c r="B1933" s="84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</row>
    <row r="1934" spans="2:15">
      <c r="B1934" s="84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</row>
    <row r="1935" spans="2:15">
      <c r="B1935" s="84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</row>
    <row r="1936" spans="2:15">
      <c r="B1936" s="84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</row>
    <row r="1937" spans="2:15">
      <c r="B1937" s="84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</row>
    <row r="1938" spans="2:15">
      <c r="B1938" s="84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</row>
    <row r="1939" spans="2:15">
      <c r="B1939" s="84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</row>
    <row r="1940" spans="2:15">
      <c r="B1940" s="84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</row>
    <row r="1941" spans="2:15">
      <c r="B1941" s="84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</row>
    <row r="1942" spans="2:15">
      <c r="B1942" s="84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</row>
    <row r="1943" spans="2:15">
      <c r="B1943" s="84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</row>
    <row r="1944" spans="2:15">
      <c r="B1944" s="84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</row>
    <row r="1945" spans="2:15">
      <c r="B1945" s="84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</row>
    <row r="1946" spans="2:15">
      <c r="B1946" s="84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</row>
    <row r="1947" spans="2:15">
      <c r="B1947" s="84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</row>
    <row r="1948" spans="2:15">
      <c r="B1948" s="84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</row>
    <row r="1949" spans="2:15">
      <c r="B1949" s="84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</row>
    <row r="1950" spans="2:15">
      <c r="B1950" s="84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</row>
    <row r="1951" spans="2:15">
      <c r="B1951" s="84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</row>
    <row r="1952" spans="2:15">
      <c r="B1952" s="84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</row>
    <row r="1953" spans="2:15">
      <c r="B1953" s="84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</row>
    <row r="1954" spans="2:15">
      <c r="B1954" s="84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</row>
    <row r="1955" spans="2:15">
      <c r="B1955" s="84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</row>
    <row r="1956" spans="2:15">
      <c r="B1956" s="84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</row>
    <row r="1957" spans="2:15">
      <c r="B1957" s="84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</row>
    <row r="1958" spans="2:15">
      <c r="B1958" s="84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</row>
    <row r="1959" spans="2:15">
      <c r="B1959" s="84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</row>
    <row r="1960" spans="2:15">
      <c r="B1960" s="84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</row>
    <row r="1961" spans="2:15">
      <c r="B1961" s="84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</row>
    <row r="1962" spans="2:15">
      <c r="B1962" s="84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</row>
    <row r="1963" spans="2:15">
      <c r="B1963" s="84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</row>
    <row r="1964" spans="2:15">
      <c r="B1964" s="84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</row>
    <row r="1965" spans="2:15">
      <c r="B1965" s="84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</row>
    <row r="1966" spans="2:15">
      <c r="B1966" s="84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</row>
    <row r="1967" spans="2:15">
      <c r="B1967" s="84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</row>
    <row r="1968" spans="2:15">
      <c r="B1968" s="84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</row>
    <row r="1969" spans="2:15">
      <c r="B1969" s="84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</row>
    <row r="1970" spans="2:15">
      <c r="B1970" s="84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</row>
    <row r="1971" spans="2:15">
      <c r="B1971" s="84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</row>
    <row r="1972" spans="2:15">
      <c r="B1972" s="84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</row>
    <row r="1973" spans="2:15">
      <c r="B1973" s="84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</row>
    <row r="1974" spans="2:15">
      <c r="B1974" s="84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</row>
    <row r="1975" spans="2:15">
      <c r="B1975" s="84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</row>
    <row r="1976" spans="2:15">
      <c r="B1976" s="84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</row>
    <row r="1977" spans="2:15">
      <c r="B1977" s="84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</row>
    <row r="1978" spans="2:15">
      <c r="B1978" s="84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</row>
    <row r="1979" spans="2:15">
      <c r="B1979" s="84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</row>
    <row r="1980" spans="2:15">
      <c r="B1980" s="84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</row>
    <row r="1981" spans="2:15">
      <c r="B1981" s="84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</row>
    <row r="1982" spans="2:15">
      <c r="B1982" s="84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</row>
    <row r="1983" spans="2:15">
      <c r="B1983" s="84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</row>
    <row r="1984" spans="2:15">
      <c r="B1984" s="84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</row>
    <row r="1985" spans="2:15">
      <c r="B1985" s="84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</row>
    <row r="1986" spans="2:15">
      <c r="B1986" s="84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</row>
    <row r="1987" spans="2:15">
      <c r="B1987" s="84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</row>
    <row r="1988" spans="2:15">
      <c r="B1988" s="84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</row>
    <row r="1989" spans="2:15">
      <c r="B1989" s="84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</row>
    <row r="1990" spans="2:15">
      <c r="B1990" s="84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</row>
    <row r="1991" spans="2:15">
      <c r="B1991" s="84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</row>
    <row r="1992" spans="2:15">
      <c r="B1992" s="84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</row>
    <row r="1993" spans="2:15">
      <c r="B1993" s="84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</row>
    <row r="1994" spans="2:15">
      <c r="B1994" s="84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</row>
    <row r="1995" spans="2:15">
      <c r="B1995" s="84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</row>
    <row r="1996" spans="2:15">
      <c r="B1996" s="84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</row>
    <row r="1997" spans="2:15">
      <c r="B1997" s="84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</row>
    <row r="1998" spans="2:15">
      <c r="B1998" s="84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</row>
    <row r="1999" spans="2:15">
      <c r="B1999" s="84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</row>
    <row r="2000" spans="2:15">
      <c r="B2000" s="84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</row>
    <row r="2001" spans="2:15">
      <c r="B2001" s="84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</row>
    <row r="2002" spans="2:15">
      <c r="B2002" s="84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</row>
    <row r="2003" spans="2:15">
      <c r="B2003" s="84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</row>
    <row r="2004" spans="2:15">
      <c r="B2004" s="84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</row>
    <row r="2005" spans="2:15">
      <c r="B2005" s="84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</row>
    <row r="2006" spans="2:15">
      <c r="B2006" s="84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</row>
    <row r="2007" spans="2:15">
      <c r="B2007" s="84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</row>
    <row r="2008" spans="2:15">
      <c r="B2008" s="84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</row>
    <row r="2009" spans="2:15">
      <c r="B2009" s="84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</row>
    <row r="2010" spans="2:15">
      <c r="B2010" s="84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</row>
    <row r="2011" spans="2:15">
      <c r="B2011" s="84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</row>
    <row r="2012" spans="2:15">
      <c r="B2012" s="84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</row>
    <row r="2013" spans="2:15">
      <c r="B2013" s="84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</row>
    <row r="2014" spans="2:15">
      <c r="B2014" s="84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</row>
    <row r="2015" spans="2:15">
      <c r="B2015" s="84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</row>
    <row r="2016" spans="2:15">
      <c r="B2016" s="84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</row>
    <row r="2017" spans="2:15">
      <c r="B2017" s="84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</row>
    <row r="2018" spans="2:15">
      <c r="B2018" s="84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</row>
    <row r="2019" spans="2:15">
      <c r="B2019" s="84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</row>
    <row r="2020" spans="2:15">
      <c r="B2020" s="84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</row>
    <row r="2021" spans="2:15">
      <c r="B2021" s="84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</row>
    <row r="2022" spans="2:15">
      <c r="B2022" s="84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</row>
    <row r="2023" spans="2:15">
      <c r="B2023" s="84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</row>
    <row r="2024" spans="2:15">
      <c r="B2024" s="84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</row>
    <row r="2025" spans="2:15">
      <c r="B2025" s="84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</row>
    <row r="2026" spans="2:15">
      <c r="B2026" s="84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</row>
    <row r="2027" spans="2:15">
      <c r="B2027" s="84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</row>
    <row r="2028" spans="2:15">
      <c r="B2028" s="84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</row>
    <row r="2029" spans="2:15">
      <c r="B2029" s="84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</row>
    <row r="2030" spans="2:15">
      <c r="B2030" s="84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</row>
    <row r="2031" spans="2:15">
      <c r="B2031" s="84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</row>
    <row r="2032" spans="2:15">
      <c r="B2032" s="84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</row>
    <row r="2033" spans="2:15">
      <c r="B2033" s="84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</row>
    <row r="2034" spans="2:15">
      <c r="B2034" s="84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</row>
    <row r="2035" spans="2:15">
      <c r="B2035" s="84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</row>
    <row r="2036" spans="2:15">
      <c r="B2036" s="84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</row>
    <row r="2037" spans="2:15">
      <c r="B2037" s="84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</row>
    <row r="2038" spans="2:15">
      <c r="B2038" s="84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</row>
    <row r="2039" spans="2:15">
      <c r="B2039" s="84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</row>
    <row r="2040" spans="2:15">
      <c r="B2040" s="84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</row>
    <row r="2041" spans="2:15">
      <c r="B2041" s="84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</row>
    <row r="2042" spans="2:15">
      <c r="B2042" s="84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</row>
    <row r="2043" spans="2:15">
      <c r="B2043" s="84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</row>
    <row r="2044" spans="2:15">
      <c r="B2044" s="84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</row>
    <row r="2045" spans="2:15">
      <c r="B2045" s="84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</row>
    <row r="2046" spans="2:15">
      <c r="B2046" s="84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</row>
    <row r="2047" spans="2:15">
      <c r="B2047" s="84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</row>
    <row r="2048" spans="2:15">
      <c r="B2048" s="84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</row>
    <row r="2049" spans="2:15">
      <c r="B2049" s="84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</row>
    <row r="2050" spans="2:15">
      <c r="B2050" s="84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</row>
    <row r="2051" spans="2:15">
      <c r="B2051" s="84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</row>
    <row r="2052" spans="2:15">
      <c r="B2052" s="84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</row>
    <row r="2053" spans="2:15">
      <c r="B2053" s="84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</row>
    <row r="2054" spans="2:15">
      <c r="B2054" s="84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</row>
    <row r="2055" spans="2:15">
      <c r="B2055" s="84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</row>
    <row r="2056" spans="2:15">
      <c r="B2056" s="84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</row>
    <row r="2057" spans="2:15">
      <c r="B2057" s="84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</row>
    <row r="2058" spans="2:15">
      <c r="B2058" s="84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</row>
    <row r="2059" spans="2:15">
      <c r="B2059" s="84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</row>
    <row r="2060" spans="2:15">
      <c r="B2060" s="84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</row>
    <row r="2061" spans="2:15">
      <c r="B2061" s="84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</row>
    <row r="2062" spans="2:15">
      <c r="B2062" s="84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</row>
    <row r="2063" spans="2:15">
      <c r="B2063" s="84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</row>
    <row r="2064" spans="2:15">
      <c r="B2064" s="84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</row>
    <row r="2065" spans="2:15">
      <c r="B2065" s="84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</row>
    <row r="2066" spans="2:15">
      <c r="B2066" s="84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</row>
    <row r="2067" spans="2:15">
      <c r="B2067" s="84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</row>
    <row r="2068" spans="2:15">
      <c r="B2068" s="84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</row>
    <row r="2069" spans="2:15">
      <c r="B2069" s="84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</row>
    <row r="2070" spans="2:15">
      <c r="B2070" s="84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</row>
    <row r="2071" spans="2:15">
      <c r="B2071" s="84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</row>
    <row r="2072" spans="2:15">
      <c r="B2072" s="84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</row>
    <row r="2073" spans="2:15">
      <c r="B2073" s="84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</row>
    <row r="2074" spans="2:15">
      <c r="B2074" s="84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</row>
    <row r="2075" spans="2:15">
      <c r="B2075" s="84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</row>
    <row r="2076" spans="2:15">
      <c r="B2076" s="84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</row>
    <row r="2077" spans="2:15">
      <c r="B2077" s="84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</row>
    <row r="2078" spans="2:15">
      <c r="B2078" s="84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</row>
    <row r="2079" spans="2:15">
      <c r="B2079" s="84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</row>
    <row r="2080" spans="2:15">
      <c r="B2080" s="84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</row>
    <row r="2081" spans="2:15">
      <c r="B2081" s="84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</row>
    <row r="2082" spans="2:15">
      <c r="B2082" s="84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</row>
    <row r="2083" spans="2:15">
      <c r="B2083" s="84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</row>
    <row r="2084" spans="2:15">
      <c r="B2084" s="84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</row>
    <row r="2085" spans="2:15">
      <c r="B2085" s="84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</row>
    <row r="2086" spans="2:15">
      <c r="B2086" s="84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</row>
    <row r="2087" spans="2:15">
      <c r="B2087" s="84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</row>
    <row r="2088" spans="2:15">
      <c r="B2088" s="84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</row>
    <row r="2089" spans="2:15">
      <c r="B2089" s="84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</row>
    <row r="2090" spans="2:15">
      <c r="B2090" s="84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</row>
    <row r="2091" spans="2:15">
      <c r="B2091" s="84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</row>
    <row r="2092" spans="2:15">
      <c r="B2092" s="84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</row>
    <row r="2093" spans="2:15">
      <c r="B2093" s="84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</row>
    <row r="2094" spans="2:15">
      <c r="B2094" s="84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</row>
    <row r="2095" spans="2:15">
      <c r="B2095" s="84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</row>
    <row r="2096" spans="2:15">
      <c r="B2096" s="84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</row>
    <row r="2097" spans="2:15">
      <c r="B2097" s="84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</row>
    <row r="2098" spans="2:15">
      <c r="B2098" s="84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</row>
    <row r="2099" spans="2:15">
      <c r="B2099" s="84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</row>
    <row r="2100" spans="2:15">
      <c r="B2100" s="84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</row>
    <row r="2101" spans="2:15">
      <c r="B2101" s="84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</row>
    <row r="2102" spans="2:15">
      <c r="B2102" s="84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</row>
    <row r="2103" spans="2:15">
      <c r="B2103" s="84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</row>
    <row r="2104" spans="2:15">
      <c r="B2104" s="84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</row>
    <row r="2105" spans="2:15">
      <c r="B2105" s="84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</row>
    <row r="2106" spans="2:15">
      <c r="B2106" s="84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</row>
    <row r="2107" spans="2:15">
      <c r="B2107" s="84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</row>
    <row r="2108" spans="2:15">
      <c r="B2108" s="84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</row>
    <row r="2109" spans="2:15">
      <c r="B2109" s="84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</row>
    <row r="2110" spans="2:15">
      <c r="B2110" s="84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</row>
    <row r="2111" spans="2:15">
      <c r="B2111" s="84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</row>
    <row r="2112" spans="2:15">
      <c r="B2112" s="84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</row>
    <row r="2113" spans="2:15">
      <c r="B2113" s="84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</row>
    <row r="2114" spans="2:15">
      <c r="B2114" s="84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</row>
    <row r="2115" spans="2:15">
      <c r="B2115" s="84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</row>
    <row r="2116" spans="2:15">
      <c r="B2116" s="84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</row>
    <row r="2117" spans="2:15">
      <c r="B2117" s="84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</row>
    <row r="2118" spans="2:15">
      <c r="B2118" s="84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</row>
    <row r="2119" spans="2:15">
      <c r="B2119" s="84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</row>
    <row r="2120" spans="2:15">
      <c r="B2120" s="84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</row>
    <row r="2121" spans="2:15">
      <c r="B2121" s="84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</row>
    <row r="2122" spans="2:15">
      <c r="B2122" s="84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</row>
    <row r="2123" spans="2:15">
      <c r="B2123" s="84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</row>
    <row r="2124" spans="2:15">
      <c r="B2124" s="84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</row>
    <row r="2125" spans="2:15">
      <c r="B2125" s="84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</row>
    <row r="2126" spans="2:15">
      <c r="B2126" s="84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</row>
    <row r="2127" spans="2:15">
      <c r="B2127" s="84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</row>
    <row r="2128" spans="2:15">
      <c r="B2128" s="84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</row>
    <row r="2129" spans="2:15">
      <c r="B2129" s="84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</row>
    <row r="2130" spans="2:15">
      <c r="B2130" s="84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</row>
    <row r="2131" spans="2:15">
      <c r="B2131" s="84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</row>
    <row r="2132" spans="2:15">
      <c r="B2132" s="84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</row>
    <row r="2133" spans="2:15">
      <c r="B2133" s="84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</row>
    <row r="2134" spans="2:15">
      <c r="B2134" s="84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</row>
    <row r="2135" spans="2:15">
      <c r="B2135" s="84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</row>
    <row r="2136" spans="2:15">
      <c r="B2136" s="84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</row>
    <row r="2137" spans="2:15">
      <c r="B2137" s="84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</row>
    <row r="2138" spans="2:15">
      <c r="B2138" s="84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</row>
    <row r="2139" spans="2:15">
      <c r="B2139" s="84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</row>
    <row r="2140" spans="2:15">
      <c r="B2140" s="84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</row>
    <row r="2141" spans="2:15">
      <c r="B2141" s="84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</row>
    <row r="2142" spans="2:15">
      <c r="B2142" s="84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</row>
    <row r="2143" spans="2:15">
      <c r="B2143" s="84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</row>
    <row r="2144" spans="2:15">
      <c r="B2144" s="84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</row>
    <row r="2145" spans="2:15">
      <c r="B2145" s="84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</row>
    <row r="2146" spans="2:15">
      <c r="B2146" s="84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</row>
    <row r="2147" spans="2:15">
      <c r="B2147" s="84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</row>
    <row r="2148" spans="2:15">
      <c r="B2148" s="84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</row>
    <row r="2149" spans="2:15">
      <c r="B2149" s="84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</row>
    <row r="2150" spans="2:15">
      <c r="B2150" s="84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</row>
    <row r="2151" spans="2:15">
      <c r="B2151" s="84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</row>
    <row r="2152" spans="2:15">
      <c r="B2152" s="84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</row>
    <row r="2153" spans="2:15">
      <c r="B2153" s="84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</row>
    <row r="2154" spans="2:15">
      <c r="B2154" s="84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</row>
    <row r="2155" spans="2:15">
      <c r="B2155" s="84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</row>
    <row r="2156" spans="2:15">
      <c r="B2156" s="84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</row>
    <row r="2157" spans="2:15">
      <c r="B2157" s="84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</row>
    <row r="2158" spans="2:15">
      <c r="B2158" s="84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</row>
    <row r="2159" spans="2:15">
      <c r="B2159" s="84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</row>
    <row r="2160" spans="2:15">
      <c r="B2160" s="84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</row>
    <row r="2161" spans="2:15">
      <c r="B2161" s="84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</row>
    <row r="2162" spans="2:15">
      <c r="B2162" s="84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</row>
    <row r="2163" spans="2:15">
      <c r="B2163" s="84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</row>
    <row r="2164" spans="2:15">
      <c r="B2164" s="84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</row>
    <row r="2165" spans="2:15">
      <c r="B2165" s="84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</row>
    <row r="2166" spans="2:15">
      <c r="B2166" s="84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</row>
    <row r="2167" spans="2:15">
      <c r="B2167" s="84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</row>
    <row r="2168" spans="2:15">
      <c r="B2168" s="84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</row>
    <row r="2169" spans="2:15">
      <c r="B2169" s="84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</row>
    <row r="2170" spans="2:15">
      <c r="B2170" s="84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</row>
    <row r="2171" spans="2:15">
      <c r="B2171" s="84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</row>
    <row r="2172" spans="2:15">
      <c r="B2172" s="84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</row>
    <row r="2173" spans="2:15">
      <c r="B2173" s="84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</row>
    <row r="2174" spans="2:15">
      <c r="B2174" s="84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</row>
    <row r="2175" spans="2:15">
      <c r="B2175" s="84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</row>
    <row r="2176" spans="2:15">
      <c r="B2176" s="84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</row>
    <row r="2177" spans="2:15">
      <c r="B2177" s="84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</row>
    <row r="2178" spans="2:15">
      <c r="B2178" s="84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</row>
    <row r="2179" spans="2:15">
      <c r="B2179" s="84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</row>
    <row r="2180" spans="2:15">
      <c r="B2180" s="84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</row>
    <row r="2181" spans="2:15">
      <c r="B2181" s="84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</row>
    <row r="2182" spans="2:15">
      <c r="B2182" s="84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</row>
    <row r="2183" spans="2:15">
      <c r="B2183" s="84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</row>
    <row r="2184" spans="2:15">
      <c r="B2184" s="84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</row>
    <row r="2185" spans="2:15">
      <c r="B2185" s="84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</row>
    <row r="2186" spans="2:15">
      <c r="B2186" s="84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</row>
    <row r="2187" spans="2:15">
      <c r="B2187" s="84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</row>
    <row r="2188" spans="2:15">
      <c r="B2188" s="84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</row>
    <row r="2189" spans="2:15">
      <c r="B2189" s="84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</row>
    <row r="2190" spans="2:15">
      <c r="B2190" s="84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</row>
    <row r="2191" spans="2:15">
      <c r="B2191" s="84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</row>
    <row r="2192" spans="2:15">
      <c r="B2192" s="84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</row>
    <row r="2193" spans="2:15">
      <c r="B2193" s="84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</row>
    <row r="2194" spans="2:15">
      <c r="B2194" s="84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</row>
    <row r="2195" spans="2:15">
      <c r="B2195" s="84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</row>
    <row r="2196" spans="2:15">
      <c r="B2196" s="84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</row>
    <row r="2197" spans="2:15">
      <c r="B2197" s="84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</row>
    <row r="2198" spans="2:15">
      <c r="B2198" s="84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</row>
    <row r="2199" spans="2:15">
      <c r="B2199" s="84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</row>
    <row r="2200" spans="2:15">
      <c r="B2200" s="84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</row>
    <row r="2201" spans="2:15">
      <c r="B2201" s="84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</row>
    <row r="2202" spans="2:15">
      <c r="B2202" s="84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</row>
    <row r="2203" spans="2:15">
      <c r="B2203" s="84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</row>
    <row r="2204" spans="2:15">
      <c r="B2204" s="84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</row>
    <row r="2205" spans="2:15">
      <c r="B2205" s="84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</row>
    <row r="2206" spans="2:15">
      <c r="B2206" s="84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</row>
    <row r="2207" spans="2:15">
      <c r="B2207" s="84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</row>
    <row r="2208" spans="2:15">
      <c r="B2208" s="84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</row>
    <row r="2209" spans="2:15">
      <c r="B2209" s="84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</row>
    <row r="2210" spans="2:15">
      <c r="B2210" s="84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</row>
    <row r="2211" spans="2:15">
      <c r="B2211" s="84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</row>
    <row r="2212" spans="2:15">
      <c r="B2212" s="84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</row>
    <row r="2213" spans="2:15">
      <c r="B2213" s="84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</row>
    <row r="2214" spans="2:15">
      <c r="B2214" s="84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</row>
    <row r="2215" spans="2:15">
      <c r="B2215" s="84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</row>
    <row r="2216" spans="2:15">
      <c r="B2216" s="84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</row>
    <row r="2217" spans="2:15">
      <c r="B2217" s="84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</row>
    <row r="2218" spans="2:15">
      <c r="B2218" s="84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</row>
    <row r="2219" spans="2:15">
      <c r="B2219" s="84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</row>
    <row r="2220" spans="2:15">
      <c r="B2220" s="84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</row>
    <row r="2221" spans="2:15">
      <c r="B2221" s="84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</row>
    <row r="2222" spans="2:15">
      <c r="B2222" s="84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</row>
    <row r="2223" spans="2:15">
      <c r="B2223" s="84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</row>
    <row r="2224" spans="2:15">
      <c r="B2224" s="84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</row>
    <row r="2225" spans="2:15">
      <c r="B2225" s="84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</row>
    <row r="2226" spans="2:15">
      <c r="B2226" s="84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</row>
    <row r="2227" spans="2:15">
      <c r="B2227" s="84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</row>
    <row r="2228" spans="2:15">
      <c r="B2228" s="84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</row>
    <row r="2229" spans="2:15">
      <c r="B2229" s="84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</row>
    <row r="2230" spans="2:15">
      <c r="B2230" s="84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</row>
    <row r="2231" spans="2:15">
      <c r="B2231" s="84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</row>
    <row r="2232" spans="2:15">
      <c r="B2232" s="84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</row>
    <row r="2233" spans="2:15">
      <c r="B2233" s="84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</row>
    <row r="2234" spans="2:15">
      <c r="B2234" s="84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</row>
    <row r="2235" spans="2:15">
      <c r="B2235" s="84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</row>
    <row r="2236" spans="2:15">
      <c r="B2236" s="84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</row>
    <row r="2237" spans="2:15">
      <c r="B2237" s="84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</row>
    <row r="2238" spans="2:15">
      <c r="B2238" s="84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</row>
    <row r="2239" spans="2:15">
      <c r="B2239" s="84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</row>
    <row r="2240" spans="2:15">
      <c r="B2240" s="84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</row>
    <row r="2241" spans="2:15">
      <c r="B2241" s="84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</row>
    <row r="2242" spans="2:15">
      <c r="B2242" s="84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</row>
    <row r="2243" spans="2:15">
      <c r="B2243" s="84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</row>
    <row r="2244" spans="2:15">
      <c r="B2244" s="84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</row>
    <row r="2245" spans="2:15">
      <c r="B2245" s="84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</row>
    <row r="2246" spans="2:15">
      <c r="B2246" s="84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</row>
    <row r="2247" spans="2:15">
      <c r="B2247" s="84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</row>
    <row r="2248" spans="2:15">
      <c r="B2248" s="84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</row>
    <row r="2249" spans="2:15">
      <c r="B2249" s="84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</row>
    <row r="2250" spans="2:15">
      <c r="B2250" s="84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</row>
    <row r="2251" spans="2:15">
      <c r="B2251" s="84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</row>
    <row r="2252" spans="2:15">
      <c r="B2252" s="84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</row>
    <row r="2253" spans="2:15">
      <c r="B2253" s="84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</row>
    <row r="2254" spans="2:15">
      <c r="B2254" s="84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</row>
    <row r="2255" spans="2:15">
      <c r="B2255" s="84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</row>
    <row r="2256" spans="2:15">
      <c r="B2256" s="84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</row>
    <row r="2257" spans="2:15">
      <c r="B2257" s="84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</row>
    <row r="2258" spans="2:15">
      <c r="B2258" s="84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</row>
    <row r="2259" spans="2:15">
      <c r="B2259" s="84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</row>
    <row r="2260" spans="2:15">
      <c r="B2260" s="84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</row>
    <row r="2261" spans="2:15">
      <c r="B2261" s="84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</row>
    <row r="2262" spans="2:15">
      <c r="B2262" s="84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</row>
    <row r="2263" spans="2:15">
      <c r="B2263" s="84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</row>
    <row r="2264" spans="2:15">
      <c r="B2264" s="84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</row>
    <row r="2265" spans="2:15">
      <c r="B2265" s="84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</row>
    <row r="2266" spans="2:15">
      <c r="B2266" s="84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</row>
    <row r="2267" spans="2:15">
      <c r="B2267" s="84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</row>
    <row r="2268" spans="2:15">
      <c r="B2268" s="84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</row>
    <row r="2269" spans="2:15">
      <c r="B2269" s="84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</row>
    <row r="2270" spans="2:15">
      <c r="B2270" s="84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</row>
    <row r="2271" spans="2:15">
      <c r="B2271" s="84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</row>
    <row r="2272" spans="2:15">
      <c r="B2272" s="84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</row>
    <row r="2273" spans="2:15">
      <c r="B2273" s="84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</row>
    <row r="2274" spans="2:15">
      <c r="B2274" s="84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</row>
    <row r="2275" spans="2:15">
      <c r="B2275" s="84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</row>
    <row r="2276" spans="2:15">
      <c r="B2276" s="84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</row>
    <row r="2277" spans="2:15">
      <c r="B2277" s="84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</row>
    <row r="2278" spans="2:15">
      <c r="B2278" s="84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</row>
    <row r="2279" spans="2:15">
      <c r="B2279" s="84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</row>
    <row r="2280" spans="2:15">
      <c r="B2280" s="84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</row>
    <row r="2281" spans="2:15">
      <c r="B2281" s="84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</row>
    <row r="2282" spans="2:15">
      <c r="B2282" s="84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</row>
    <row r="2283" spans="2:15">
      <c r="B2283" s="84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</row>
    <row r="2284" spans="2:15">
      <c r="B2284" s="84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</row>
    <row r="2285" spans="2:15">
      <c r="B2285" s="84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</row>
    <row r="2286" spans="2:15">
      <c r="B2286" s="84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</row>
    <row r="2287" spans="2:15">
      <c r="B2287" s="84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</row>
    <row r="2288" spans="2:15">
      <c r="B2288" s="84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</row>
    <row r="2289" spans="2:15">
      <c r="B2289" s="84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</row>
    <row r="2290" spans="2:15">
      <c r="B2290" s="84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</row>
    <row r="2291" spans="2:15">
      <c r="B2291" s="84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</row>
    <row r="2292" spans="2:15">
      <c r="B2292" s="84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</row>
    <row r="2293" spans="2:15">
      <c r="B2293" s="84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</row>
    <row r="2294" spans="2:15">
      <c r="B2294" s="84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</row>
    <row r="2295" spans="2:15">
      <c r="B2295" s="84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</row>
    <row r="2296" spans="2:15">
      <c r="B2296" s="84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</row>
    <row r="2297" spans="2:15">
      <c r="B2297" s="84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</row>
    <row r="2298" spans="2:15">
      <c r="B2298" s="84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</row>
    <row r="2299" spans="2:15">
      <c r="B2299" s="84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</row>
    <row r="2300" spans="2:15">
      <c r="B2300" s="84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</row>
    <row r="2301" spans="2:15">
      <c r="B2301" s="84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</row>
    <row r="2302" spans="2:15">
      <c r="B2302" s="84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</row>
    <row r="2303" spans="2:15">
      <c r="B2303" s="84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</row>
    <row r="2304" spans="2:15">
      <c r="B2304" s="84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</row>
    <row r="2305" spans="2:15">
      <c r="B2305" s="84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</row>
    <row r="2306" spans="2:15">
      <c r="B2306" s="84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</row>
    <row r="2307" spans="2:15">
      <c r="B2307" s="84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</row>
    <row r="2308" spans="2:15">
      <c r="B2308" s="84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</row>
    <row r="2309" spans="2:15">
      <c r="B2309" s="84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</row>
    <row r="2310" spans="2:15">
      <c r="B2310" s="84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</row>
    <row r="2311" spans="2:15">
      <c r="B2311" s="84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</row>
    <row r="2312" spans="2:15">
      <c r="B2312" s="84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</row>
    <row r="2313" spans="2:15">
      <c r="B2313" s="84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</row>
    <row r="2314" spans="2:15">
      <c r="B2314" s="84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</row>
    <row r="2315" spans="2:15">
      <c r="B2315" s="84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</row>
    <row r="2316" spans="2:15">
      <c r="B2316" s="84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</row>
    <row r="2317" spans="2:15">
      <c r="B2317" s="84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</row>
    <row r="2318" spans="2:15">
      <c r="B2318" s="84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</row>
    <row r="2319" spans="2:15">
      <c r="B2319" s="84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</row>
    <row r="2320" spans="2:15">
      <c r="B2320" s="84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</row>
    <row r="2321" spans="2:15">
      <c r="B2321" s="84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</row>
    <row r="2322" spans="2:15">
      <c r="B2322" s="84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</row>
    <row r="2323" spans="2:15">
      <c r="B2323" s="84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</row>
    <row r="2324" spans="2:15">
      <c r="B2324" s="84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</row>
    <row r="2325" spans="2:15">
      <c r="B2325" s="84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</row>
    <row r="2326" spans="2:15">
      <c r="B2326" s="84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</row>
    <row r="2327" spans="2:15">
      <c r="B2327" s="84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</row>
    <row r="2328" spans="2:15">
      <c r="B2328" s="84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</row>
    <row r="2329" spans="2:15">
      <c r="B2329" s="84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</row>
    <row r="2330" spans="2:15">
      <c r="B2330" s="84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</row>
    <row r="2331" spans="2:15">
      <c r="B2331" s="84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</row>
    <row r="2332" spans="2:15">
      <c r="B2332" s="84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</row>
    <row r="2333" spans="2:15">
      <c r="B2333" s="84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</row>
    <row r="2334" spans="2:15">
      <c r="B2334" s="84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</row>
    <row r="2335" spans="2:15">
      <c r="B2335" s="84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</row>
    <row r="2336" spans="2:15">
      <c r="B2336" s="84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</row>
    <row r="2337" spans="2:15">
      <c r="B2337" s="84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</row>
    <row r="2338" spans="2:15">
      <c r="B2338" s="84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</row>
    <row r="2339" spans="2:15">
      <c r="B2339" s="84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</row>
    <row r="2340" spans="2:15">
      <c r="B2340" s="84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</row>
    <row r="2341" spans="2:15">
      <c r="B2341" s="84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</row>
    <row r="2342" spans="2:15">
      <c r="B2342" s="84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</row>
    <row r="2343" spans="2:15">
      <c r="B2343" s="84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</row>
    <row r="2344" spans="2:15">
      <c r="B2344" s="84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</row>
    <row r="2345" spans="2:15">
      <c r="B2345" s="84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</row>
    <row r="2346" spans="2:15">
      <c r="B2346" s="84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</row>
    <row r="2347" spans="2:15">
      <c r="B2347" s="84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</row>
    <row r="2348" spans="2:15">
      <c r="B2348" s="84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</row>
    <row r="2349" spans="2:15">
      <c r="B2349" s="84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</row>
    <row r="2350" spans="2:15">
      <c r="B2350" s="84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</row>
    <row r="2351" spans="2:15">
      <c r="B2351" s="84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</row>
    <row r="2352" spans="2:15">
      <c r="B2352" s="84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</row>
    <row r="2353" spans="2:15">
      <c r="B2353" s="84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</row>
    <row r="2354" spans="2:15">
      <c r="B2354" s="84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</row>
    <row r="2355" spans="2:15">
      <c r="B2355" s="84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</row>
    <row r="2356" spans="2:15">
      <c r="B2356" s="84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</row>
    <row r="2357" spans="2:15">
      <c r="B2357" s="84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</row>
    <row r="2358" spans="2:15">
      <c r="B2358" s="84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</row>
    <row r="2359" spans="2:15">
      <c r="B2359" s="84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</row>
    <row r="2360" spans="2:15">
      <c r="B2360" s="84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</row>
    <row r="2361" spans="2:15">
      <c r="B2361" s="84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</row>
    <row r="2362" spans="2:15">
      <c r="B2362" s="84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</row>
    <row r="2363" spans="2:15">
      <c r="B2363" s="84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</row>
    <row r="2364" spans="2:15">
      <c r="B2364" s="84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</row>
    <row r="2365" spans="2:15">
      <c r="B2365" s="84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</row>
    <row r="2366" spans="2:15">
      <c r="B2366" s="84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</row>
    <row r="2367" spans="2:15">
      <c r="B2367" s="84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</row>
    <row r="2368" spans="2:15">
      <c r="B2368" s="84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</row>
    <row r="2369" spans="2:15">
      <c r="B2369" s="84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</row>
    <row r="2370" spans="2:15">
      <c r="B2370" s="84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</row>
    <row r="2371" spans="2:15">
      <c r="B2371" s="84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</row>
    <row r="2372" spans="2:15">
      <c r="B2372" s="84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</row>
    <row r="2373" spans="2:15">
      <c r="B2373" s="84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</row>
    <row r="2374" spans="2:15">
      <c r="B2374" s="84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</row>
    <row r="2375" spans="2:15">
      <c r="B2375" s="84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</row>
    <row r="2376" spans="2:15">
      <c r="B2376" s="84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</row>
    <row r="2377" spans="2:15">
      <c r="B2377" s="84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</row>
    <row r="2378" spans="2:15">
      <c r="B2378" s="84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</row>
    <row r="2379" spans="2:15">
      <c r="B2379" s="84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</row>
    <row r="2380" spans="2:15">
      <c r="B2380" s="84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</row>
    <row r="2381" spans="2:15">
      <c r="B2381" s="84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</row>
    <row r="2382" spans="2:15">
      <c r="B2382" s="84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</row>
    <row r="2383" spans="2:15">
      <c r="B2383" s="84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</row>
    <row r="2384" spans="2:15">
      <c r="B2384" s="84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</row>
    <row r="2385" spans="2:15">
      <c r="B2385" s="84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</row>
    <row r="2386" spans="2:15">
      <c r="B2386" s="84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</row>
    <row r="2387" spans="2:15">
      <c r="B2387" s="84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</row>
    <row r="2388" spans="2:15">
      <c r="B2388" s="84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</row>
    <row r="2389" spans="2:15">
      <c r="B2389" s="84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</row>
    <row r="2390" spans="2:15">
      <c r="B2390" s="84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</row>
    <row r="2391" spans="2:15">
      <c r="B2391" s="84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</row>
    <row r="2392" spans="2:15">
      <c r="B2392" s="84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</row>
    <row r="2393" spans="2:15">
      <c r="B2393" s="84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</row>
    <row r="2394" spans="2:15">
      <c r="B2394" s="84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</row>
    <row r="2395" spans="2:15">
      <c r="B2395" s="84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</row>
    <row r="2396" spans="2:15">
      <c r="B2396" s="84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</row>
    <row r="2397" spans="2:15">
      <c r="B2397" s="84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</row>
    <row r="2398" spans="2:15">
      <c r="B2398" s="84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</row>
    <row r="2399" spans="2:15">
      <c r="B2399" s="84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</row>
    <row r="2400" spans="2:15">
      <c r="B2400" s="84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</row>
    <row r="2401" spans="2:15">
      <c r="B2401" s="84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</row>
    <row r="2402" spans="2:15">
      <c r="B2402" s="84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</row>
    <row r="2403" spans="2:15">
      <c r="B2403" s="84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</row>
    <row r="2404" spans="2:15">
      <c r="B2404" s="84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</row>
    <row r="2405" spans="2:15">
      <c r="B2405" s="84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</row>
    <row r="2406" spans="2:15">
      <c r="B2406" s="84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</row>
    <row r="2407" spans="2:15">
      <c r="B2407" s="84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</row>
    <row r="2408" spans="2:15">
      <c r="B2408" s="84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</row>
    <row r="2409" spans="2:15">
      <c r="B2409" s="84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</row>
    <row r="2410" spans="2:15">
      <c r="B2410" s="84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</row>
    <row r="2411" spans="2:15">
      <c r="B2411" s="84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</row>
    <row r="2412" spans="2:15">
      <c r="B2412" s="84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</row>
    <row r="2413" spans="2:15">
      <c r="B2413" s="84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</row>
    <row r="2414" spans="2:15">
      <c r="B2414" s="84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</row>
    <row r="2415" spans="2:15">
      <c r="B2415" s="84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</row>
    <row r="2416" spans="2:15">
      <c r="B2416" s="84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</row>
    <row r="2417" spans="2:15">
      <c r="B2417" s="84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</row>
    <row r="2418" spans="2:15">
      <c r="B2418" s="84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</row>
    <row r="2419" spans="2:15">
      <c r="B2419" s="84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</row>
    <row r="2420" spans="2:15">
      <c r="B2420" s="84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</row>
    <row r="2421" spans="2:15">
      <c r="B2421" s="84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</row>
    <row r="2422" spans="2:15">
      <c r="B2422" s="84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</row>
    <row r="2423" spans="2:15">
      <c r="B2423" s="84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</row>
    <row r="2424" spans="2:15">
      <c r="B2424" s="84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</row>
    <row r="2425" spans="2:15">
      <c r="B2425" s="84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</row>
    <row r="2426" spans="2:15">
      <c r="B2426" s="84"/>
      <c r="C2426" s="25"/>
      <c r="D2426" s="25"/>
      <c r="E2426" s="25"/>
      <c r="F2426" s="25"/>
      <c r="G2426" s="25"/>
      <c r="H2426" s="25"/>
      <c r="I2426" s="25"/>
      <c r="J2426" s="25"/>
      <c r="K2426" s="25"/>
      <c r="L2426" s="25"/>
      <c r="M2426" s="25"/>
      <c r="N2426" s="25"/>
      <c r="O2426" s="25"/>
    </row>
    <row r="2427" spans="2:15">
      <c r="B2427" s="84"/>
      <c r="C2427" s="25"/>
      <c r="D2427" s="25"/>
      <c r="E2427" s="25"/>
      <c r="F2427" s="25"/>
      <c r="G2427" s="25"/>
      <c r="H2427" s="25"/>
      <c r="I2427" s="25"/>
      <c r="J2427" s="25"/>
      <c r="K2427" s="25"/>
      <c r="L2427" s="25"/>
      <c r="M2427" s="25"/>
      <c r="N2427" s="25"/>
      <c r="O2427" s="25"/>
    </row>
    <row r="2428" spans="2:15">
      <c r="B2428" s="84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</row>
    <row r="2429" spans="2:15">
      <c r="B2429" s="84"/>
      <c r="C2429" s="25"/>
      <c r="D2429" s="25"/>
      <c r="E2429" s="25"/>
      <c r="F2429" s="25"/>
      <c r="G2429" s="25"/>
      <c r="H2429" s="25"/>
      <c r="I2429" s="25"/>
      <c r="J2429" s="25"/>
      <c r="K2429" s="25"/>
      <c r="L2429" s="25"/>
      <c r="M2429" s="25"/>
      <c r="N2429" s="25"/>
      <c r="O2429" s="25"/>
    </row>
    <row r="2430" spans="2:15">
      <c r="B2430" s="84"/>
      <c r="C2430" s="25"/>
      <c r="D2430" s="25"/>
      <c r="E2430" s="25"/>
      <c r="F2430" s="25"/>
      <c r="G2430" s="25"/>
      <c r="H2430" s="25"/>
      <c r="I2430" s="25"/>
      <c r="J2430" s="25"/>
      <c r="K2430" s="25"/>
      <c r="L2430" s="25"/>
      <c r="M2430" s="25"/>
      <c r="N2430" s="25"/>
      <c r="O2430" s="25"/>
    </row>
    <row r="2431" spans="2:15">
      <c r="B2431" s="84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</row>
    <row r="2432" spans="2:15">
      <c r="B2432" s="84"/>
      <c r="C2432" s="25"/>
      <c r="D2432" s="25"/>
      <c r="E2432" s="25"/>
      <c r="F2432" s="25"/>
      <c r="G2432" s="25"/>
      <c r="H2432" s="25"/>
      <c r="I2432" s="25"/>
      <c r="J2432" s="25"/>
      <c r="K2432" s="25"/>
      <c r="L2432" s="25"/>
      <c r="M2432" s="25"/>
      <c r="N2432" s="25"/>
      <c r="O2432" s="25"/>
    </row>
    <row r="2433" spans="2:15">
      <c r="B2433" s="84"/>
      <c r="C2433" s="25"/>
      <c r="D2433" s="25"/>
      <c r="E2433" s="25"/>
      <c r="F2433" s="25"/>
      <c r="G2433" s="25"/>
      <c r="H2433" s="25"/>
      <c r="I2433" s="25"/>
      <c r="J2433" s="25"/>
      <c r="K2433" s="25"/>
      <c r="L2433" s="25"/>
      <c r="M2433" s="25"/>
      <c r="N2433" s="25"/>
      <c r="O2433" s="25"/>
    </row>
    <row r="2434" spans="2:15">
      <c r="B2434" s="84"/>
      <c r="C2434" s="25"/>
      <c r="D2434" s="25"/>
      <c r="E2434" s="25"/>
      <c r="F2434" s="25"/>
      <c r="G2434" s="25"/>
      <c r="H2434" s="25"/>
      <c r="I2434" s="25"/>
      <c r="J2434" s="25"/>
      <c r="K2434" s="25"/>
      <c r="L2434" s="25"/>
      <c r="M2434" s="25"/>
      <c r="N2434" s="25"/>
      <c r="O2434" s="25"/>
    </row>
    <row r="2435" spans="2:15">
      <c r="B2435" s="84"/>
      <c r="C2435" s="25"/>
      <c r="D2435" s="25"/>
      <c r="E2435" s="25"/>
      <c r="F2435" s="25"/>
      <c r="G2435" s="25"/>
      <c r="H2435" s="25"/>
      <c r="I2435" s="25"/>
      <c r="J2435" s="25"/>
      <c r="K2435" s="25"/>
      <c r="L2435" s="25"/>
      <c r="M2435" s="25"/>
      <c r="N2435" s="25"/>
      <c r="O2435" s="25"/>
    </row>
    <row r="2436" spans="2:15">
      <c r="B2436" s="84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  <c r="N2436" s="25"/>
      <c r="O2436" s="25"/>
    </row>
    <row r="2437" spans="2:15">
      <c r="B2437" s="84"/>
      <c r="C2437" s="25"/>
      <c r="D2437" s="25"/>
      <c r="E2437" s="25"/>
      <c r="F2437" s="25"/>
      <c r="G2437" s="25"/>
      <c r="H2437" s="25"/>
      <c r="I2437" s="25"/>
      <c r="J2437" s="25"/>
      <c r="K2437" s="25"/>
      <c r="L2437" s="25"/>
      <c r="M2437" s="25"/>
      <c r="N2437" s="25"/>
      <c r="O2437" s="25"/>
    </row>
    <row r="2438" spans="2:15">
      <c r="B2438" s="84"/>
      <c r="C2438" s="25"/>
      <c r="D2438" s="25"/>
      <c r="E2438" s="25"/>
      <c r="F2438" s="25"/>
      <c r="G2438" s="25"/>
      <c r="H2438" s="25"/>
      <c r="I2438" s="25"/>
      <c r="J2438" s="25"/>
      <c r="K2438" s="25"/>
      <c r="L2438" s="25"/>
      <c r="M2438" s="25"/>
      <c r="N2438" s="25"/>
      <c r="O2438" s="25"/>
    </row>
    <row r="2439" spans="2:15">
      <c r="B2439" s="84"/>
      <c r="C2439" s="25"/>
      <c r="D2439" s="25"/>
      <c r="E2439" s="25"/>
      <c r="F2439" s="25"/>
      <c r="G2439" s="25"/>
      <c r="H2439" s="25"/>
      <c r="I2439" s="25"/>
      <c r="J2439" s="25"/>
      <c r="K2439" s="25"/>
      <c r="L2439" s="25"/>
      <c r="M2439" s="25"/>
      <c r="N2439" s="25"/>
      <c r="O2439" s="25"/>
    </row>
    <row r="2440" spans="2:15">
      <c r="B2440" s="84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  <c r="N2440" s="25"/>
      <c r="O2440" s="25"/>
    </row>
    <row r="2441" spans="2:15">
      <c r="B2441" s="84"/>
      <c r="C2441" s="25"/>
      <c r="D2441" s="25"/>
      <c r="E2441" s="25"/>
      <c r="F2441" s="25"/>
      <c r="G2441" s="25"/>
      <c r="H2441" s="25"/>
      <c r="I2441" s="25"/>
      <c r="J2441" s="25"/>
      <c r="K2441" s="25"/>
      <c r="L2441" s="25"/>
      <c r="M2441" s="25"/>
      <c r="N2441" s="25"/>
      <c r="O2441" s="25"/>
    </row>
    <row r="2442" spans="2:15">
      <c r="B2442" s="84"/>
      <c r="C2442" s="25"/>
      <c r="D2442" s="25"/>
      <c r="E2442" s="25"/>
      <c r="F2442" s="25"/>
      <c r="G2442" s="25"/>
      <c r="H2442" s="25"/>
      <c r="I2442" s="25"/>
      <c r="J2442" s="25"/>
      <c r="K2442" s="25"/>
      <c r="L2442" s="25"/>
      <c r="M2442" s="25"/>
      <c r="N2442" s="25"/>
      <c r="O2442" s="25"/>
    </row>
    <row r="2443" spans="2:15">
      <c r="B2443" s="84"/>
      <c r="C2443" s="25"/>
      <c r="D2443" s="25"/>
      <c r="E2443" s="25"/>
      <c r="F2443" s="25"/>
      <c r="G2443" s="25"/>
      <c r="H2443" s="25"/>
      <c r="I2443" s="25"/>
      <c r="J2443" s="25"/>
      <c r="K2443" s="25"/>
      <c r="L2443" s="25"/>
      <c r="M2443" s="25"/>
      <c r="N2443" s="25"/>
      <c r="O2443" s="25"/>
    </row>
    <row r="2444" spans="2:15">
      <c r="B2444" s="84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</row>
    <row r="2445" spans="2:15">
      <c r="B2445" s="84"/>
      <c r="C2445" s="25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  <c r="N2445" s="25"/>
      <c r="O2445" s="25"/>
    </row>
    <row r="2446" spans="2:15">
      <c r="B2446" s="84"/>
      <c r="C2446" s="25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  <c r="N2446" s="25"/>
      <c r="O2446" s="25"/>
    </row>
    <row r="2447" spans="2:15">
      <c r="B2447" s="84"/>
      <c r="C2447" s="25"/>
      <c r="D2447" s="25"/>
      <c r="E2447" s="25"/>
      <c r="F2447" s="25"/>
      <c r="G2447" s="25"/>
      <c r="H2447" s="25"/>
      <c r="I2447" s="25"/>
      <c r="J2447" s="25"/>
      <c r="K2447" s="25"/>
      <c r="L2447" s="25"/>
      <c r="M2447" s="25"/>
      <c r="N2447" s="25"/>
      <c r="O2447" s="25"/>
    </row>
    <row r="2448" spans="2:15">
      <c r="B2448" s="84"/>
      <c r="C2448" s="25"/>
      <c r="D2448" s="25"/>
      <c r="E2448" s="25"/>
      <c r="F2448" s="25"/>
      <c r="G2448" s="25"/>
      <c r="H2448" s="25"/>
      <c r="I2448" s="25"/>
      <c r="J2448" s="25"/>
      <c r="K2448" s="25"/>
      <c r="L2448" s="25"/>
      <c r="M2448" s="25"/>
      <c r="N2448" s="25"/>
      <c r="O2448" s="25"/>
    </row>
    <row r="2449" spans="2:15">
      <c r="B2449" s="84"/>
      <c r="C2449" s="25"/>
      <c r="D2449" s="25"/>
      <c r="E2449" s="25"/>
      <c r="F2449" s="25"/>
      <c r="G2449" s="25"/>
      <c r="H2449" s="25"/>
      <c r="I2449" s="25"/>
      <c r="J2449" s="25"/>
      <c r="K2449" s="25"/>
      <c r="L2449" s="25"/>
      <c r="M2449" s="25"/>
      <c r="N2449" s="25"/>
      <c r="O2449" s="25"/>
    </row>
    <row r="2450" spans="2:15">
      <c r="B2450" s="84"/>
      <c r="C2450" s="25"/>
      <c r="D2450" s="25"/>
      <c r="E2450" s="25"/>
      <c r="F2450" s="25"/>
      <c r="G2450" s="25"/>
      <c r="H2450" s="25"/>
      <c r="I2450" s="25"/>
      <c r="J2450" s="25"/>
      <c r="K2450" s="25"/>
      <c r="L2450" s="25"/>
      <c r="M2450" s="25"/>
      <c r="N2450" s="25"/>
      <c r="O2450" s="25"/>
    </row>
    <row r="2451" spans="2:15">
      <c r="B2451" s="84"/>
      <c r="C2451" s="25"/>
      <c r="D2451" s="25"/>
      <c r="E2451" s="25"/>
      <c r="F2451" s="25"/>
      <c r="G2451" s="25"/>
      <c r="H2451" s="25"/>
      <c r="I2451" s="25"/>
      <c r="J2451" s="25"/>
      <c r="K2451" s="25"/>
      <c r="L2451" s="25"/>
      <c r="M2451" s="25"/>
      <c r="N2451" s="25"/>
      <c r="O2451" s="25"/>
    </row>
    <row r="2452" spans="2:15">
      <c r="B2452" s="84"/>
      <c r="C2452" s="25"/>
      <c r="D2452" s="25"/>
      <c r="E2452" s="25"/>
      <c r="F2452" s="25"/>
      <c r="G2452" s="25"/>
      <c r="H2452" s="25"/>
      <c r="I2452" s="25"/>
      <c r="J2452" s="25"/>
      <c r="K2452" s="25"/>
      <c r="L2452" s="25"/>
      <c r="M2452" s="25"/>
      <c r="N2452" s="25"/>
      <c r="O2452" s="25"/>
    </row>
    <row r="2453" spans="2:15">
      <c r="B2453" s="84"/>
      <c r="C2453" s="25"/>
      <c r="D2453" s="25"/>
      <c r="E2453" s="25"/>
      <c r="F2453" s="25"/>
      <c r="G2453" s="25"/>
      <c r="H2453" s="25"/>
      <c r="I2453" s="25"/>
      <c r="J2453" s="25"/>
      <c r="K2453" s="25"/>
      <c r="L2453" s="25"/>
      <c r="M2453" s="25"/>
      <c r="N2453" s="25"/>
      <c r="O2453" s="25"/>
    </row>
    <row r="2454" spans="2:15">
      <c r="B2454" s="84"/>
      <c r="C2454" s="25"/>
      <c r="D2454" s="25"/>
      <c r="E2454" s="25"/>
      <c r="F2454" s="25"/>
      <c r="G2454" s="25"/>
      <c r="H2454" s="25"/>
      <c r="I2454" s="25"/>
      <c r="J2454" s="25"/>
      <c r="K2454" s="25"/>
      <c r="L2454" s="25"/>
      <c r="M2454" s="25"/>
      <c r="N2454" s="25"/>
      <c r="O2454" s="25"/>
    </row>
    <row r="2455" spans="2:15">
      <c r="B2455" s="84"/>
      <c r="C2455" s="25"/>
      <c r="D2455" s="25"/>
      <c r="E2455" s="25"/>
      <c r="F2455" s="25"/>
      <c r="G2455" s="25"/>
      <c r="H2455" s="25"/>
      <c r="I2455" s="25"/>
      <c r="J2455" s="25"/>
      <c r="K2455" s="25"/>
      <c r="L2455" s="25"/>
      <c r="M2455" s="25"/>
      <c r="N2455" s="25"/>
      <c r="O2455" s="25"/>
    </row>
    <row r="2456" spans="2:15">
      <c r="B2456" s="84"/>
      <c r="C2456" s="25"/>
      <c r="D2456" s="25"/>
      <c r="E2456" s="25"/>
      <c r="F2456" s="25"/>
      <c r="G2456" s="25"/>
      <c r="H2456" s="25"/>
      <c r="I2456" s="25"/>
      <c r="J2456" s="25"/>
      <c r="K2456" s="25"/>
      <c r="L2456" s="25"/>
      <c r="M2456" s="25"/>
      <c r="N2456" s="25"/>
      <c r="O2456" s="25"/>
    </row>
    <row r="2457" spans="2:15">
      <c r="B2457" s="84"/>
      <c r="C2457" s="25"/>
      <c r="D2457" s="25"/>
      <c r="E2457" s="25"/>
      <c r="F2457" s="25"/>
      <c r="G2457" s="25"/>
      <c r="H2457" s="25"/>
      <c r="I2457" s="25"/>
      <c r="J2457" s="25"/>
      <c r="K2457" s="25"/>
      <c r="L2457" s="25"/>
      <c r="M2457" s="25"/>
      <c r="N2457" s="25"/>
      <c r="O2457" s="25"/>
    </row>
    <row r="2458" spans="2:15">
      <c r="B2458" s="84"/>
      <c r="C2458" s="25"/>
      <c r="D2458" s="25"/>
      <c r="E2458" s="25"/>
      <c r="F2458" s="25"/>
      <c r="G2458" s="25"/>
      <c r="H2458" s="25"/>
      <c r="I2458" s="25"/>
      <c r="J2458" s="25"/>
      <c r="K2458" s="25"/>
      <c r="L2458" s="25"/>
      <c r="M2458" s="25"/>
      <c r="N2458" s="25"/>
      <c r="O2458" s="25"/>
    </row>
    <row r="2459" spans="2:15">
      <c r="B2459" s="84"/>
      <c r="C2459" s="25"/>
      <c r="D2459" s="25"/>
      <c r="E2459" s="25"/>
      <c r="F2459" s="25"/>
      <c r="G2459" s="25"/>
      <c r="H2459" s="25"/>
      <c r="I2459" s="25"/>
      <c r="J2459" s="25"/>
      <c r="K2459" s="25"/>
      <c r="L2459" s="25"/>
      <c r="M2459" s="25"/>
      <c r="N2459" s="25"/>
      <c r="O2459" s="25"/>
    </row>
    <row r="2460" spans="2:15">
      <c r="B2460" s="84"/>
      <c r="C2460" s="25"/>
      <c r="D2460" s="25"/>
      <c r="E2460" s="25"/>
      <c r="F2460" s="25"/>
      <c r="G2460" s="25"/>
      <c r="H2460" s="25"/>
      <c r="I2460" s="25"/>
      <c r="J2460" s="25"/>
      <c r="K2460" s="25"/>
      <c r="L2460" s="25"/>
      <c r="M2460" s="25"/>
      <c r="N2460" s="25"/>
      <c r="O2460" s="25"/>
    </row>
    <row r="2461" spans="2:15">
      <c r="B2461" s="84"/>
      <c r="C2461" s="25"/>
      <c r="D2461" s="25"/>
      <c r="E2461" s="25"/>
      <c r="F2461" s="25"/>
      <c r="G2461" s="25"/>
      <c r="H2461" s="25"/>
      <c r="I2461" s="25"/>
      <c r="J2461" s="25"/>
      <c r="K2461" s="25"/>
      <c r="L2461" s="25"/>
      <c r="M2461" s="25"/>
      <c r="N2461" s="25"/>
      <c r="O2461" s="25"/>
    </row>
    <row r="2462" spans="2:15">
      <c r="B2462" s="84"/>
      <c r="C2462" s="25"/>
      <c r="D2462" s="25"/>
      <c r="E2462" s="25"/>
      <c r="F2462" s="25"/>
      <c r="G2462" s="25"/>
      <c r="H2462" s="25"/>
      <c r="I2462" s="25"/>
      <c r="J2462" s="25"/>
      <c r="K2462" s="25"/>
      <c r="L2462" s="25"/>
      <c r="M2462" s="25"/>
      <c r="N2462" s="25"/>
      <c r="O2462" s="25"/>
    </row>
    <row r="2463" spans="2:15">
      <c r="B2463" s="84"/>
      <c r="C2463" s="25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  <c r="N2463" s="25"/>
      <c r="O2463" s="25"/>
    </row>
    <row r="2464" spans="2:15">
      <c r="B2464" s="84"/>
      <c r="C2464" s="25"/>
      <c r="D2464" s="25"/>
      <c r="E2464" s="25"/>
      <c r="F2464" s="25"/>
      <c r="G2464" s="25"/>
      <c r="H2464" s="25"/>
      <c r="I2464" s="25"/>
      <c r="J2464" s="25"/>
      <c r="K2464" s="25"/>
      <c r="L2464" s="25"/>
      <c r="M2464" s="25"/>
      <c r="N2464" s="25"/>
      <c r="O2464" s="25"/>
    </row>
    <row r="2465" spans="2:15">
      <c r="B2465" s="84"/>
      <c r="C2465" s="25"/>
      <c r="D2465" s="25"/>
      <c r="E2465" s="25"/>
      <c r="F2465" s="25"/>
      <c r="G2465" s="25"/>
      <c r="H2465" s="25"/>
      <c r="I2465" s="25"/>
      <c r="J2465" s="25"/>
      <c r="K2465" s="25"/>
      <c r="L2465" s="25"/>
      <c r="M2465" s="25"/>
      <c r="N2465" s="25"/>
      <c r="O2465" s="25"/>
    </row>
    <row r="2466" spans="2:15">
      <c r="B2466" s="84"/>
      <c r="C2466" s="25"/>
      <c r="D2466" s="25"/>
      <c r="E2466" s="25"/>
      <c r="F2466" s="25"/>
      <c r="G2466" s="25"/>
      <c r="H2466" s="25"/>
      <c r="I2466" s="25"/>
      <c r="J2466" s="25"/>
      <c r="K2466" s="25"/>
      <c r="L2466" s="25"/>
      <c r="M2466" s="25"/>
      <c r="N2466" s="25"/>
      <c r="O2466" s="25"/>
    </row>
    <row r="2467" spans="2:15">
      <c r="B2467" s="84"/>
      <c r="C2467" s="25"/>
      <c r="D2467" s="25"/>
      <c r="E2467" s="25"/>
      <c r="F2467" s="25"/>
      <c r="G2467" s="25"/>
      <c r="H2467" s="25"/>
      <c r="I2467" s="25"/>
      <c r="J2467" s="25"/>
      <c r="K2467" s="25"/>
      <c r="L2467" s="25"/>
      <c r="M2467" s="25"/>
      <c r="N2467" s="25"/>
      <c r="O2467" s="25"/>
    </row>
    <row r="2468" spans="2:15">
      <c r="B2468" s="84"/>
      <c r="C2468" s="25"/>
      <c r="D2468" s="25"/>
      <c r="E2468" s="25"/>
      <c r="F2468" s="25"/>
      <c r="G2468" s="25"/>
      <c r="H2468" s="25"/>
      <c r="I2468" s="25"/>
      <c r="J2468" s="25"/>
      <c r="K2468" s="25"/>
      <c r="L2468" s="25"/>
      <c r="M2468" s="25"/>
      <c r="N2468" s="25"/>
      <c r="O2468" s="25"/>
    </row>
    <row r="2469" spans="2:15">
      <c r="B2469" s="84"/>
      <c r="C2469" s="25"/>
      <c r="D2469" s="25"/>
      <c r="E2469" s="25"/>
      <c r="F2469" s="25"/>
      <c r="G2469" s="25"/>
      <c r="H2469" s="25"/>
      <c r="I2469" s="25"/>
      <c r="J2469" s="25"/>
      <c r="K2469" s="25"/>
      <c r="L2469" s="25"/>
      <c r="M2469" s="25"/>
      <c r="N2469" s="25"/>
      <c r="O2469" s="25"/>
    </row>
    <row r="2470" spans="2:15">
      <c r="B2470" s="84"/>
      <c r="C2470" s="25"/>
      <c r="D2470" s="25"/>
      <c r="E2470" s="25"/>
      <c r="F2470" s="25"/>
      <c r="G2470" s="25"/>
      <c r="H2470" s="25"/>
      <c r="I2470" s="25"/>
      <c r="J2470" s="25"/>
      <c r="K2470" s="25"/>
      <c r="L2470" s="25"/>
      <c r="M2470" s="25"/>
      <c r="N2470" s="25"/>
      <c r="O2470" s="25"/>
    </row>
    <row r="2471" spans="2:15">
      <c r="B2471" s="84"/>
      <c r="C2471" s="25"/>
      <c r="D2471" s="25"/>
      <c r="E2471" s="25"/>
      <c r="F2471" s="25"/>
      <c r="G2471" s="25"/>
      <c r="H2471" s="25"/>
      <c r="I2471" s="25"/>
      <c r="J2471" s="25"/>
      <c r="K2471" s="25"/>
      <c r="L2471" s="25"/>
      <c r="M2471" s="25"/>
      <c r="N2471" s="25"/>
      <c r="O2471" s="25"/>
    </row>
    <row r="2472" spans="2:15">
      <c r="B2472" s="84"/>
      <c r="C2472" s="25"/>
      <c r="D2472" s="25"/>
      <c r="E2472" s="25"/>
      <c r="F2472" s="25"/>
      <c r="G2472" s="25"/>
      <c r="H2472" s="25"/>
      <c r="I2472" s="25"/>
      <c r="J2472" s="25"/>
      <c r="K2472" s="25"/>
      <c r="L2472" s="25"/>
      <c r="M2472" s="25"/>
      <c r="N2472" s="25"/>
      <c r="O2472" s="25"/>
    </row>
    <row r="2473" spans="2:15">
      <c r="B2473" s="84"/>
      <c r="C2473" s="25"/>
      <c r="D2473" s="25"/>
      <c r="E2473" s="25"/>
      <c r="F2473" s="25"/>
      <c r="G2473" s="25"/>
      <c r="H2473" s="25"/>
      <c r="I2473" s="25"/>
      <c r="J2473" s="25"/>
      <c r="K2473" s="25"/>
      <c r="L2473" s="25"/>
      <c r="M2473" s="25"/>
      <c r="N2473" s="25"/>
      <c r="O2473" s="25"/>
    </row>
    <row r="2474" spans="2:15">
      <c r="B2474" s="84"/>
      <c r="C2474" s="25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  <c r="N2474" s="25"/>
      <c r="O2474" s="25"/>
    </row>
    <row r="2475" spans="2:15">
      <c r="B2475" s="84"/>
      <c r="C2475" s="25"/>
      <c r="D2475" s="25"/>
      <c r="E2475" s="25"/>
      <c r="F2475" s="25"/>
      <c r="G2475" s="25"/>
      <c r="H2475" s="25"/>
      <c r="I2475" s="25"/>
      <c r="J2475" s="25"/>
      <c r="K2475" s="25"/>
      <c r="L2475" s="25"/>
      <c r="M2475" s="25"/>
      <c r="N2475" s="25"/>
      <c r="O2475" s="25"/>
    </row>
    <row r="2476" spans="2:15">
      <c r="B2476" s="84"/>
      <c r="C2476" s="25"/>
      <c r="D2476" s="25"/>
      <c r="E2476" s="25"/>
      <c r="F2476" s="25"/>
      <c r="G2476" s="25"/>
      <c r="H2476" s="25"/>
      <c r="I2476" s="25"/>
      <c r="J2476" s="25"/>
      <c r="K2476" s="25"/>
      <c r="L2476" s="25"/>
      <c r="M2476" s="25"/>
      <c r="N2476" s="25"/>
      <c r="O2476" s="25"/>
    </row>
    <row r="2477" spans="2:15">
      <c r="B2477" s="84"/>
      <c r="C2477" s="25"/>
      <c r="D2477" s="25"/>
      <c r="E2477" s="25"/>
      <c r="F2477" s="25"/>
      <c r="G2477" s="25"/>
      <c r="H2477" s="25"/>
      <c r="I2477" s="25"/>
      <c r="J2477" s="25"/>
      <c r="K2477" s="25"/>
      <c r="L2477" s="25"/>
      <c r="M2477" s="25"/>
      <c r="N2477" s="25"/>
      <c r="O2477" s="25"/>
    </row>
    <row r="2478" spans="2:15">
      <c r="B2478" s="84"/>
      <c r="C2478" s="25"/>
      <c r="D2478" s="25"/>
      <c r="E2478" s="25"/>
      <c r="F2478" s="25"/>
      <c r="G2478" s="25"/>
      <c r="H2478" s="25"/>
      <c r="I2478" s="25"/>
      <c r="J2478" s="25"/>
      <c r="K2478" s="25"/>
      <c r="L2478" s="25"/>
      <c r="M2478" s="25"/>
      <c r="N2478" s="25"/>
      <c r="O2478" s="25"/>
    </row>
    <row r="2479" spans="2:15">
      <c r="B2479" s="84"/>
      <c r="C2479" s="25"/>
      <c r="D2479" s="25"/>
      <c r="E2479" s="25"/>
      <c r="F2479" s="25"/>
      <c r="G2479" s="25"/>
      <c r="H2479" s="25"/>
      <c r="I2479" s="25"/>
      <c r="J2479" s="25"/>
      <c r="K2479" s="25"/>
      <c r="L2479" s="25"/>
      <c r="M2479" s="25"/>
      <c r="N2479" s="25"/>
      <c r="O2479" s="25"/>
    </row>
    <row r="2480" spans="2:15">
      <c r="B2480" s="84"/>
      <c r="C2480" s="25"/>
      <c r="D2480" s="25"/>
      <c r="E2480" s="25"/>
      <c r="F2480" s="25"/>
      <c r="G2480" s="25"/>
      <c r="H2480" s="25"/>
      <c r="I2480" s="25"/>
      <c r="J2480" s="25"/>
      <c r="K2480" s="25"/>
      <c r="L2480" s="25"/>
      <c r="M2480" s="25"/>
      <c r="N2480" s="25"/>
      <c r="O2480" s="25"/>
    </row>
    <row r="2481" spans="2:15">
      <c r="B2481" s="84"/>
      <c r="C2481" s="25"/>
      <c r="D2481" s="25"/>
      <c r="E2481" s="25"/>
      <c r="F2481" s="25"/>
      <c r="G2481" s="25"/>
      <c r="H2481" s="25"/>
      <c r="I2481" s="25"/>
      <c r="J2481" s="25"/>
      <c r="K2481" s="25"/>
      <c r="L2481" s="25"/>
      <c r="M2481" s="25"/>
      <c r="N2481" s="25"/>
      <c r="O2481" s="25"/>
    </row>
    <row r="2482" spans="2:15">
      <c r="B2482" s="84"/>
      <c r="C2482" s="25"/>
      <c r="D2482" s="25"/>
      <c r="E2482" s="25"/>
      <c r="F2482" s="25"/>
      <c r="G2482" s="25"/>
      <c r="H2482" s="25"/>
      <c r="I2482" s="25"/>
      <c r="J2482" s="25"/>
      <c r="K2482" s="25"/>
      <c r="L2482" s="25"/>
      <c r="M2482" s="25"/>
      <c r="N2482" s="25"/>
      <c r="O2482" s="25"/>
    </row>
    <row r="2483" spans="2:15">
      <c r="B2483" s="84"/>
      <c r="C2483" s="25"/>
      <c r="D2483" s="25"/>
      <c r="E2483" s="25"/>
      <c r="F2483" s="25"/>
      <c r="G2483" s="25"/>
      <c r="H2483" s="25"/>
      <c r="I2483" s="25"/>
      <c r="J2483" s="25"/>
      <c r="K2483" s="25"/>
      <c r="L2483" s="25"/>
      <c r="M2483" s="25"/>
      <c r="N2483" s="25"/>
      <c r="O2483" s="25"/>
    </row>
    <row r="2484" spans="2:15">
      <c r="B2484" s="84"/>
      <c r="C2484" s="25"/>
      <c r="D2484" s="25"/>
      <c r="E2484" s="25"/>
      <c r="F2484" s="25"/>
      <c r="G2484" s="25"/>
      <c r="H2484" s="25"/>
      <c r="I2484" s="25"/>
      <c r="J2484" s="25"/>
      <c r="K2484" s="25"/>
      <c r="L2484" s="25"/>
      <c r="M2484" s="25"/>
      <c r="N2484" s="25"/>
      <c r="O2484" s="25"/>
    </row>
    <row r="2485" spans="2:15">
      <c r="B2485" s="84"/>
      <c r="C2485" s="25"/>
      <c r="D2485" s="25"/>
      <c r="E2485" s="25"/>
      <c r="F2485" s="25"/>
      <c r="G2485" s="25"/>
      <c r="H2485" s="25"/>
      <c r="I2485" s="25"/>
      <c r="J2485" s="25"/>
      <c r="K2485" s="25"/>
      <c r="L2485" s="25"/>
      <c r="M2485" s="25"/>
      <c r="N2485" s="25"/>
      <c r="O2485" s="25"/>
    </row>
    <row r="2486" spans="2:15">
      <c r="B2486" s="84"/>
      <c r="C2486" s="25"/>
      <c r="D2486" s="25"/>
      <c r="E2486" s="25"/>
      <c r="F2486" s="25"/>
      <c r="G2486" s="25"/>
      <c r="H2486" s="25"/>
      <c r="I2486" s="25"/>
      <c r="J2486" s="25"/>
      <c r="K2486" s="25"/>
      <c r="L2486" s="25"/>
      <c r="M2486" s="25"/>
      <c r="N2486" s="25"/>
      <c r="O2486" s="25"/>
    </row>
    <row r="2487" spans="2:15">
      <c r="B2487" s="84"/>
      <c r="C2487" s="25"/>
      <c r="D2487" s="25"/>
      <c r="E2487" s="25"/>
      <c r="F2487" s="25"/>
      <c r="G2487" s="25"/>
      <c r="H2487" s="25"/>
      <c r="I2487" s="25"/>
      <c r="J2487" s="25"/>
      <c r="K2487" s="25"/>
      <c r="L2487" s="25"/>
      <c r="M2487" s="25"/>
      <c r="N2487" s="25"/>
      <c r="O2487" s="25"/>
    </row>
    <row r="2488" spans="2:15">
      <c r="B2488" s="84"/>
      <c r="C2488" s="25"/>
      <c r="D2488" s="25"/>
      <c r="E2488" s="25"/>
      <c r="F2488" s="25"/>
      <c r="G2488" s="25"/>
      <c r="H2488" s="25"/>
      <c r="I2488" s="25"/>
      <c r="J2488" s="25"/>
      <c r="K2488" s="25"/>
      <c r="L2488" s="25"/>
      <c r="M2488" s="25"/>
      <c r="N2488" s="25"/>
      <c r="O2488" s="25"/>
    </row>
    <row r="2489" spans="2:15">
      <c r="B2489" s="84"/>
      <c r="C2489" s="25"/>
      <c r="D2489" s="25"/>
      <c r="E2489" s="25"/>
      <c r="F2489" s="25"/>
      <c r="G2489" s="25"/>
      <c r="H2489" s="25"/>
      <c r="I2489" s="25"/>
      <c r="J2489" s="25"/>
      <c r="K2489" s="25"/>
      <c r="L2489" s="25"/>
      <c r="M2489" s="25"/>
      <c r="N2489" s="25"/>
      <c r="O2489" s="25"/>
    </row>
    <row r="2490" spans="2:15">
      <c r="B2490" s="84"/>
      <c r="C2490" s="25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5"/>
    </row>
    <row r="2491" spans="2:15">
      <c r="B2491" s="84"/>
      <c r="C2491" s="25"/>
      <c r="D2491" s="25"/>
      <c r="E2491" s="25"/>
      <c r="F2491" s="25"/>
      <c r="G2491" s="25"/>
      <c r="H2491" s="25"/>
      <c r="I2491" s="25"/>
      <c r="J2491" s="25"/>
      <c r="K2491" s="25"/>
      <c r="L2491" s="25"/>
      <c r="M2491" s="25"/>
      <c r="N2491" s="25"/>
      <c r="O2491" s="25"/>
    </row>
    <row r="2492" spans="2:15">
      <c r="B2492" s="84"/>
      <c r="C2492" s="25"/>
      <c r="D2492" s="25"/>
      <c r="E2492" s="25"/>
      <c r="F2492" s="25"/>
      <c r="G2492" s="25"/>
      <c r="H2492" s="25"/>
      <c r="I2492" s="25"/>
      <c r="J2492" s="25"/>
      <c r="K2492" s="25"/>
      <c r="L2492" s="25"/>
      <c r="M2492" s="25"/>
      <c r="N2492" s="25"/>
      <c r="O2492" s="25"/>
    </row>
    <row r="2493" spans="2:15">
      <c r="B2493" s="84"/>
      <c r="C2493" s="25"/>
      <c r="D2493" s="25"/>
      <c r="E2493" s="25"/>
      <c r="F2493" s="25"/>
      <c r="G2493" s="25"/>
      <c r="H2493" s="25"/>
      <c r="I2493" s="25"/>
      <c r="J2493" s="25"/>
      <c r="K2493" s="25"/>
      <c r="L2493" s="25"/>
      <c r="M2493" s="25"/>
      <c r="N2493" s="25"/>
      <c r="O2493" s="25"/>
    </row>
    <row r="2494" spans="2:15">
      <c r="B2494" s="84"/>
      <c r="C2494" s="25"/>
      <c r="D2494" s="25"/>
      <c r="E2494" s="25"/>
      <c r="F2494" s="25"/>
      <c r="G2494" s="25"/>
      <c r="H2494" s="25"/>
      <c r="I2494" s="25"/>
      <c r="J2494" s="25"/>
      <c r="K2494" s="25"/>
      <c r="L2494" s="25"/>
      <c r="M2494" s="25"/>
      <c r="N2494" s="25"/>
      <c r="O2494" s="25"/>
    </row>
    <row r="2495" spans="2:15">
      <c r="B2495" s="84"/>
      <c r="C2495" s="25"/>
      <c r="D2495" s="25"/>
      <c r="E2495" s="25"/>
      <c r="F2495" s="25"/>
      <c r="G2495" s="25"/>
      <c r="H2495" s="25"/>
      <c r="I2495" s="25"/>
      <c r="J2495" s="25"/>
      <c r="K2495" s="25"/>
      <c r="L2495" s="25"/>
      <c r="M2495" s="25"/>
      <c r="N2495" s="25"/>
      <c r="O2495" s="25"/>
    </row>
    <row r="2496" spans="2:15">
      <c r="B2496" s="84"/>
      <c r="C2496" s="25"/>
      <c r="D2496" s="25"/>
      <c r="E2496" s="25"/>
      <c r="F2496" s="25"/>
      <c r="G2496" s="25"/>
      <c r="H2496" s="25"/>
      <c r="I2496" s="25"/>
      <c r="J2496" s="25"/>
      <c r="K2496" s="25"/>
      <c r="L2496" s="25"/>
      <c r="M2496" s="25"/>
      <c r="N2496" s="25"/>
      <c r="O2496" s="25"/>
    </row>
    <row r="2497" spans="2:15">
      <c r="B2497" s="84"/>
      <c r="C2497" s="25"/>
      <c r="D2497" s="25"/>
      <c r="E2497" s="25"/>
      <c r="F2497" s="25"/>
      <c r="G2497" s="25"/>
      <c r="H2497" s="25"/>
      <c r="I2497" s="25"/>
      <c r="J2497" s="25"/>
      <c r="K2497" s="25"/>
      <c r="L2497" s="25"/>
      <c r="M2497" s="25"/>
      <c r="N2497" s="25"/>
      <c r="O2497" s="25"/>
    </row>
    <row r="2498" spans="2:15">
      <c r="B2498" s="84"/>
      <c r="C2498" s="25"/>
      <c r="D2498" s="25"/>
      <c r="E2498" s="25"/>
      <c r="F2498" s="25"/>
      <c r="G2498" s="25"/>
      <c r="H2498" s="25"/>
      <c r="I2498" s="25"/>
      <c r="J2498" s="25"/>
      <c r="K2498" s="25"/>
      <c r="L2498" s="25"/>
      <c r="M2498" s="25"/>
      <c r="N2498" s="25"/>
      <c r="O2498" s="25"/>
    </row>
    <row r="2499" spans="2:15">
      <c r="B2499" s="84"/>
      <c r="C2499" s="25"/>
      <c r="D2499" s="25"/>
      <c r="E2499" s="25"/>
      <c r="F2499" s="25"/>
      <c r="G2499" s="25"/>
      <c r="H2499" s="25"/>
      <c r="I2499" s="25"/>
      <c r="J2499" s="25"/>
      <c r="K2499" s="25"/>
      <c r="L2499" s="25"/>
      <c r="M2499" s="25"/>
      <c r="N2499" s="25"/>
      <c r="O2499" s="25"/>
    </row>
    <row r="2500" spans="2:15">
      <c r="B2500" s="84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  <c r="N2500" s="25"/>
      <c r="O2500" s="25"/>
    </row>
    <row r="2501" spans="2:15">
      <c r="B2501" s="84"/>
      <c r="C2501" s="25"/>
      <c r="D2501" s="25"/>
      <c r="E2501" s="25"/>
      <c r="F2501" s="25"/>
      <c r="G2501" s="25"/>
      <c r="H2501" s="25"/>
      <c r="I2501" s="25"/>
      <c r="J2501" s="25"/>
      <c r="K2501" s="25"/>
      <c r="L2501" s="25"/>
      <c r="M2501" s="25"/>
      <c r="N2501" s="25"/>
      <c r="O2501" s="25"/>
    </row>
    <row r="2502" spans="2:15">
      <c r="B2502" s="84"/>
      <c r="C2502" s="25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</row>
    <row r="2503" spans="2:15">
      <c r="B2503" s="84"/>
      <c r="C2503" s="25"/>
      <c r="D2503" s="25"/>
      <c r="E2503" s="25"/>
      <c r="F2503" s="25"/>
      <c r="G2503" s="25"/>
      <c r="H2503" s="25"/>
      <c r="I2503" s="25"/>
      <c r="J2503" s="25"/>
      <c r="K2503" s="25"/>
      <c r="L2503" s="25"/>
      <c r="M2503" s="25"/>
      <c r="N2503" s="25"/>
      <c r="O2503" s="25"/>
    </row>
    <row r="2504" spans="2:15">
      <c r="B2504" s="84"/>
      <c r="C2504" s="25"/>
      <c r="D2504" s="25"/>
      <c r="E2504" s="25"/>
      <c r="F2504" s="25"/>
      <c r="G2504" s="25"/>
      <c r="H2504" s="25"/>
      <c r="I2504" s="25"/>
      <c r="J2504" s="25"/>
      <c r="K2504" s="25"/>
      <c r="L2504" s="25"/>
      <c r="M2504" s="25"/>
      <c r="N2504" s="25"/>
      <c r="O2504" s="25"/>
    </row>
    <row r="2505" spans="2:15">
      <c r="B2505" s="84"/>
      <c r="C2505" s="25"/>
      <c r="D2505" s="25"/>
      <c r="E2505" s="25"/>
      <c r="F2505" s="25"/>
      <c r="G2505" s="25"/>
      <c r="H2505" s="25"/>
      <c r="I2505" s="25"/>
      <c r="J2505" s="25"/>
      <c r="K2505" s="25"/>
      <c r="L2505" s="25"/>
      <c r="M2505" s="25"/>
      <c r="N2505" s="25"/>
      <c r="O2505" s="25"/>
    </row>
    <row r="2506" spans="2:15">
      <c r="B2506" s="84"/>
      <c r="C2506" s="25"/>
      <c r="D2506" s="25"/>
      <c r="E2506" s="25"/>
      <c r="F2506" s="25"/>
      <c r="G2506" s="25"/>
      <c r="H2506" s="25"/>
      <c r="I2506" s="25"/>
      <c r="J2506" s="25"/>
      <c r="K2506" s="25"/>
      <c r="L2506" s="25"/>
      <c r="M2506" s="25"/>
      <c r="N2506" s="25"/>
      <c r="O2506" s="25"/>
    </row>
    <row r="2507" spans="2:15">
      <c r="B2507" s="84"/>
      <c r="C2507" s="25"/>
      <c r="D2507" s="25"/>
      <c r="E2507" s="25"/>
      <c r="F2507" s="25"/>
      <c r="G2507" s="25"/>
      <c r="H2507" s="25"/>
      <c r="I2507" s="25"/>
      <c r="J2507" s="25"/>
      <c r="K2507" s="25"/>
      <c r="L2507" s="25"/>
      <c r="M2507" s="25"/>
      <c r="N2507" s="25"/>
      <c r="O2507" s="25"/>
    </row>
    <row r="2508" spans="2:15">
      <c r="B2508" s="84"/>
      <c r="C2508" s="25"/>
      <c r="D2508" s="25"/>
      <c r="E2508" s="25"/>
      <c r="F2508" s="25"/>
      <c r="G2508" s="25"/>
      <c r="H2508" s="25"/>
      <c r="I2508" s="25"/>
      <c r="J2508" s="25"/>
      <c r="K2508" s="25"/>
      <c r="L2508" s="25"/>
      <c r="M2508" s="25"/>
      <c r="N2508" s="25"/>
      <c r="O2508" s="25"/>
    </row>
    <row r="2509" spans="2:15">
      <c r="B2509" s="84"/>
      <c r="C2509" s="25"/>
      <c r="D2509" s="25"/>
      <c r="E2509" s="25"/>
      <c r="F2509" s="25"/>
      <c r="G2509" s="25"/>
      <c r="H2509" s="25"/>
      <c r="I2509" s="25"/>
      <c r="J2509" s="25"/>
      <c r="K2509" s="25"/>
      <c r="L2509" s="25"/>
      <c r="M2509" s="25"/>
      <c r="N2509" s="25"/>
      <c r="O2509" s="25"/>
    </row>
    <row r="2510" spans="2:15">
      <c r="B2510" s="84"/>
      <c r="C2510" s="25"/>
      <c r="D2510" s="25"/>
      <c r="E2510" s="25"/>
      <c r="F2510" s="25"/>
      <c r="G2510" s="25"/>
      <c r="H2510" s="25"/>
      <c r="I2510" s="25"/>
      <c r="J2510" s="25"/>
      <c r="K2510" s="25"/>
      <c r="L2510" s="25"/>
      <c r="M2510" s="25"/>
      <c r="N2510" s="25"/>
      <c r="O2510" s="25"/>
    </row>
    <row r="2511" spans="2:15">
      <c r="B2511" s="84"/>
      <c r="C2511" s="25"/>
      <c r="D2511" s="25"/>
      <c r="E2511" s="25"/>
      <c r="F2511" s="25"/>
      <c r="G2511" s="25"/>
      <c r="H2511" s="25"/>
      <c r="I2511" s="25"/>
      <c r="J2511" s="25"/>
      <c r="K2511" s="25"/>
      <c r="L2511" s="25"/>
      <c r="M2511" s="25"/>
      <c r="N2511" s="25"/>
      <c r="O2511" s="25"/>
    </row>
    <row r="2512" spans="2:15">
      <c r="B2512" s="84"/>
      <c r="C2512" s="25"/>
      <c r="D2512" s="25"/>
      <c r="E2512" s="25"/>
      <c r="F2512" s="25"/>
      <c r="G2512" s="25"/>
      <c r="H2512" s="25"/>
      <c r="I2512" s="25"/>
      <c r="J2512" s="25"/>
      <c r="K2512" s="25"/>
      <c r="L2512" s="25"/>
      <c r="M2512" s="25"/>
      <c r="N2512" s="25"/>
      <c r="O2512" s="25"/>
    </row>
    <row r="2513" spans="2:15">
      <c r="B2513" s="84"/>
      <c r="C2513" s="25"/>
      <c r="D2513" s="25"/>
      <c r="E2513" s="25"/>
      <c r="F2513" s="25"/>
      <c r="G2513" s="25"/>
      <c r="H2513" s="25"/>
      <c r="I2513" s="25"/>
      <c r="J2513" s="25"/>
      <c r="K2513" s="25"/>
      <c r="L2513" s="25"/>
      <c r="M2513" s="25"/>
      <c r="N2513" s="25"/>
      <c r="O2513" s="25"/>
    </row>
    <row r="2514" spans="2:15">
      <c r="B2514" s="84"/>
      <c r="C2514" s="25"/>
      <c r="D2514" s="25"/>
      <c r="E2514" s="25"/>
      <c r="F2514" s="25"/>
      <c r="G2514" s="25"/>
      <c r="H2514" s="25"/>
      <c r="I2514" s="25"/>
      <c r="J2514" s="25"/>
      <c r="K2514" s="25"/>
      <c r="L2514" s="25"/>
      <c r="M2514" s="25"/>
      <c r="N2514" s="25"/>
      <c r="O2514" s="25"/>
    </row>
    <row r="2515" spans="2:15">
      <c r="B2515" s="84"/>
      <c r="C2515" s="25"/>
      <c r="D2515" s="25"/>
      <c r="E2515" s="25"/>
      <c r="F2515" s="25"/>
      <c r="G2515" s="25"/>
      <c r="H2515" s="25"/>
      <c r="I2515" s="25"/>
      <c r="J2515" s="25"/>
      <c r="K2515" s="25"/>
      <c r="L2515" s="25"/>
      <c r="M2515" s="25"/>
      <c r="N2515" s="25"/>
      <c r="O2515" s="25"/>
    </row>
    <row r="2516" spans="2:15">
      <c r="B2516" s="84"/>
      <c r="C2516" s="25"/>
      <c r="D2516" s="25"/>
      <c r="E2516" s="25"/>
      <c r="F2516" s="25"/>
      <c r="G2516" s="25"/>
      <c r="H2516" s="25"/>
      <c r="I2516" s="25"/>
      <c r="J2516" s="25"/>
      <c r="K2516" s="25"/>
      <c r="L2516" s="25"/>
      <c r="M2516" s="25"/>
      <c r="N2516" s="25"/>
      <c r="O2516" s="25"/>
    </row>
    <row r="2517" spans="2:15">
      <c r="B2517" s="84"/>
      <c r="C2517" s="25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  <c r="N2517" s="25"/>
      <c r="O2517" s="25"/>
    </row>
    <row r="2518" spans="2:15">
      <c r="B2518" s="84"/>
      <c r="C2518" s="25"/>
      <c r="D2518" s="25"/>
      <c r="E2518" s="25"/>
      <c r="F2518" s="25"/>
      <c r="G2518" s="25"/>
      <c r="H2518" s="25"/>
      <c r="I2518" s="25"/>
      <c r="J2518" s="25"/>
      <c r="K2518" s="25"/>
      <c r="L2518" s="25"/>
      <c r="M2518" s="25"/>
      <c r="N2518" s="25"/>
      <c r="O2518" s="25"/>
    </row>
    <row r="2519" spans="2:15">
      <c r="B2519" s="84"/>
      <c r="C2519" s="25"/>
      <c r="D2519" s="25"/>
      <c r="E2519" s="25"/>
      <c r="F2519" s="25"/>
      <c r="G2519" s="25"/>
      <c r="H2519" s="25"/>
      <c r="I2519" s="25"/>
      <c r="J2519" s="25"/>
      <c r="K2519" s="25"/>
      <c r="L2519" s="25"/>
      <c r="M2519" s="25"/>
      <c r="N2519" s="25"/>
      <c r="O2519" s="25"/>
    </row>
    <row r="2520" spans="2:15">
      <c r="B2520" s="84"/>
      <c r="C2520" s="25"/>
      <c r="D2520" s="25"/>
      <c r="E2520" s="25"/>
      <c r="F2520" s="25"/>
      <c r="G2520" s="25"/>
      <c r="H2520" s="25"/>
      <c r="I2520" s="25"/>
      <c r="J2520" s="25"/>
      <c r="K2520" s="25"/>
      <c r="L2520" s="25"/>
      <c r="M2520" s="25"/>
      <c r="N2520" s="25"/>
      <c r="O2520" s="25"/>
    </row>
    <row r="2521" spans="2:15">
      <c r="B2521" s="84"/>
      <c r="C2521" s="25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</row>
    <row r="2522" spans="2:15">
      <c r="B2522" s="84"/>
      <c r="C2522" s="25"/>
      <c r="D2522" s="25"/>
      <c r="E2522" s="25"/>
      <c r="F2522" s="25"/>
      <c r="G2522" s="25"/>
      <c r="H2522" s="25"/>
      <c r="I2522" s="25"/>
      <c r="J2522" s="25"/>
      <c r="K2522" s="25"/>
      <c r="L2522" s="25"/>
      <c r="M2522" s="25"/>
      <c r="N2522" s="25"/>
      <c r="O2522" s="25"/>
    </row>
    <row r="2523" spans="2:15">
      <c r="B2523" s="84"/>
      <c r="C2523" s="25"/>
      <c r="D2523" s="25"/>
      <c r="E2523" s="25"/>
      <c r="F2523" s="25"/>
      <c r="G2523" s="25"/>
      <c r="H2523" s="25"/>
      <c r="I2523" s="25"/>
      <c r="J2523" s="25"/>
      <c r="K2523" s="25"/>
      <c r="L2523" s="25"/>
      <c r="M2523" s="25"/>
      <c r="N2523" s="25"/>
      <c r="O2523" s="25"/>
    </row>
    <row r="2524" spans="2:15">
      <c r="B2524" s="84"/>
      <c r="C2524" s="25"/>
      <c r="D2524" s="25"/>
      <c r="E2524" s="25"/>
      <c r="F2524" s="25"/>
      <c r="G2524" s="25"/>
      <c r="H2524" s="25"/>
      <c r="I2524" s="25"/>
      <c r="J2524" s="25"/>
      <c r="K2524" s="25"/>
      <c r="L2524" s="25"/>
      <c r="M2524" s="25"/>
      <c r="N2524" s="25"/>
      <c r="O2524" s="25"/>
    </row>
    <row r="2525" spans="2:15">
      <c r="B2525" s="84"/>
      <c r="C2525" s="25"/>
      <c r="D2525" s="25"/>
      <c r="E2525" s="25"/>
      <c r="F2525" s="25"/>
      <c r="G2525" s="25"/>
      <c r="H2525" s="25"/>
      <c r="I2525" s="25"/>
      <c r="J2525" s="25"/>
      <c r="K2525" s="25"/>
      <c r="L2525" s="25"/>
      <c r="M2525" s="25"/>
      <c r="N2525" s="25"/>
      <c r="O2525" s="25"/>
    </row>
    <row r="2526" spans="2:15">
      <c r="B2526" s="84"/>
      <c r="C2526" s="25"/>
      <c r="D2526" s="25"/>
      <c r="E2526" s="25"/>
      <c r="F2526" s="25"/>
      <c r="G2526" s="25"/>
      <c r="H2526" s="25"/>
      <c r="I2526" s="25"/>
      <c r="J2526" s="25"/>
      <c r="K2526" s="25"/>
      <c r="L2526" s="25"/>
      <c r="M2526" s="25"/>
      <c r="N2526" s="25"/>
      <c r="O2526" s="25"/>
    </row>
    <row r="2527" spans="2:15">
      <c r="B2527" s="84"/>
      <c r="C2527" s="25"/>
      <c r="D2527" s="25"/>
      <c r="E2527" s="25"/>
      <c r="F2527" s="25"/>
      <c r="G2527" s="25"/>
      <c r="H2527" s="25"/>
      <c r="I2527" s="25"/>
      <c r="J2527" s="25"/>
      <c r="K2527" s="25"/>
      <c r="L2527" s="25"/>
      <c r="M2527" s="25"/>
      <c r="N2527" s="25"/>
      <c r="O2527" s="25"/>
    </row>
    <row r="2528" spans="2:15">
      <c r="B2528" s="84"/>
      <c r="C2528" s="25"/>
      <c r="D2528" s="25"/>
      <c r="E2528" s="25"/>
      <c r="F2528" s="25"/>
      <c r="G2528" s="25"/>
      <c r="H2528" s="25"/>
      <c r="I2528" s="25"/>
      <c r="J2528" s="25"/>
      <c r="K2528" s="25"/>
      <c r="L2528" s="25"/>
      <c r="M2528" s="25"/>
      <c r="N2528" s="25"/>
      <c r="O2528" s="25"/>
    </row>
    <row r="2529" spans="2:15">
      <c r="B2529" s="84"/>
      <c r="C2529" s="25"/>
      <c r="D2529" s="25"/>
      <c r="E2529" s="25"/>
      <c r="F2529" s="25"/>
      <c r="G2529" s="25"/>
      <c r="H2529" s="25"/>
      <c r="I2529" s="25"/>
      <c r="J2529" s="25"/>
      <c r="K2529" s="25"/>
      <c r="L2529" s="25"/>
      <c r="M2529" s="25"/>
      <c r="N2529" s="25"/>
      <c r="O2529" s="25"/>
    </row>
    <row r="2530" spans="2:15">
      <c r="B2530" s="84"/>
      <c r="C2530" s="25"/>
      <c r="D2530" s="25"/>
      <c r="E2530" s="25"/>
      <c r="F2530" s="25"/>
      <c r="G2530" s="25"/>
      <c r="H2530" s="25"/>
      <c r="I2530" s="25"/>
      <c r="J2530" s="25"/>
      <c r="K2530" s="25"/>
      <c r="L2530" s="25"/>
      <c r="M2530" s="25"/>
      <c r="N2530" s="25"/>
      <c r="O2530" s="25"/>
    </row>
    <row r="2531" spans="2:15">
      <c r="B2531" s="84"/>
      <c r="C2531" s="25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</row>
    <row r="2532" spans="2:15">
      <c r="B2532" s="84"/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</row>
    <row r="2533" spans="2:15">
      <c r="B2533" s="84"/>
      <c r="C2533" s="25"/>
      <c r="D2533" s="25"/>
      <c r="E2533" s="25"/>
      <c r="F2533" s="25"/>
      <c r="G2533" s="25"/>
      <c r="H2533" s="25"/>
      <c r="I2533" s="25"/>
      <c r="J2533" s="25"/>
      <c r="K2533" s="25"/>
      <c r="L2533" s="25"/>
      <c r="M2533" s="25"/>
      <c r="N2533" s="25"/>
      <c r="O2533" s="25"/>
    </row>
    <row r="2534" spans="2:15">
      <c r="B2534" s="84"/>
      <c r="C2534" s="25"/>
      <c r="D2534" s="25"/>
      <c r="E2534" s="25"/>
      <c r="F2534" s="25"/>
      <c r="G2534" s="25"/>
      <c r="H2534" s="25"/>
      <c r="I2534" s="25"/>
      <c r="J2534" s="25"/>
      <c r="K2534" s="25"/>
      <c r="L2534" s="25"/>
      <c r="M2534" s="25"/>
      <c r="N2534" s="25"/>
      <c r="O2534" s="25"/>
    </row>
    <row r="2535" spans="2:15">
      <c r="B2535" s="84"/>
      <c r="C2535" s="25"/>
      <c r="D2535" s="25"/>
      <c r="E2535" s="25"/>
      <c r="F2535" s="25"/>
      <c r="G2535" s="25"/>
      <c r="H2535" s="25"/>
      <c r="I2535" s="25"/>
      <c r="J2535" s="25"/>
      <c r="K2535" s="25"/>
      <c r="L2535" s="25"/>
      <c r="M2535" s="25"/>
      <c r="N2535" s="25"/>
      <c r="O2535" s="25"/>
    </row>
    <row r="2536" spans="2:15">
      <c r="B2536" s="84"/>
      <c r="C2536" s="25"/>
      <c r="D2536" s="25"/>
      <c r="E2536" s="25"/>
      <c r="F2536" s="25"/>
      <c r="G2536" s="25"/>
      <c r="H2536" s="25"/>
      <c r="I2536" s="25"/>
      <c r="J2536" s="25"/>
      <c r="K2536" s="25"/>
      <c r="L2536" s="25"/>
      <c r="M2536" s="25"/>
      <c r="N2536" s="25"/>
      <c r="O2536" s="25"/>
    </row>
    <row r="2537" spans="2:15">
      <c r="B2537" s="84"/>
      <c r="C2537" s="25"/>
      <c r="D2537" s="25"/>
      <c r="E2537" s="25"/>
      <c r="F2537" s="25"/>
      <c r="G2537" s="25"/>
      <c r="H2537" s="25"/>
      <c r="I2537" s="25"/>
      <c r="J2537" s="25"/>
      <c r="K2537" s="25"/>
      <c r="L2537" s="25"/>
      <c r="M2537" s="25"/>
      <c r="N2537" s="25"/>
      <c r="O2537" s="25"/>
    </row>
    <row r="2538" spans="2:15">
      <c r="B2538" s="84"/>
      <c r="C2538" s="25"/>
      <c r="D2538" s="25"/>
      <c r="E2538" s="25"/>
      <c r="F2538" s="25"/>
      <c r="G2538" s="25"/>
      <c r="H2538" s="25"/>
      <c r="I2538" s="25"/>
      <c r="J2538" s="25"/>
      <c r="K2538" s="25"/>
      <c r="L2538" s="25"/>
      <c r="M2538" s="25"/>
      <c r="N2538" s="25"/>
      <c r="O2538" s="25"/>
    </row>
    <row r="2539" spans="2:15">
      <c r="B2539" s="84"/>
      <c r="C2539" s="25"/>
      <c r="D2539" s="25"/>
      <c r="E2539" s="25"/>
      <c r="F2539" s="25"/>
      <c r="G2539" s="25"/>
      <c r="H2539" s="25"/>
      <c r="I2539" s="25"/>
      <c r="J2539" s="25"/>
      <c r="K2539" s="25"/>
      <c r="L2539" s="25"/>
      <c r="M2539" s="25"/>
      <c r="N2539" s="25"/>
      <c r="O2539" s="25"/>
    </row>
    <row r="2540" spans="2:15">
      <c r="B2540" s="84"/>
      <c r="C2540" s="25"/>
      <c r="D2540" s="25"/>
      <c r="E2540" s="25"/>
      <c r="F2540" s="25"/>
      <c r="G2540" s="25"/>
      <c r="H2540" s="25"/>
      <c r="I2540" s="25"/>
      <c r="J2540" s="25"/>
      <c r="K2540" s="25"/>
      <c r="L2540" s="25"/>
      <c r="M2540" s="25"/>
      <c r="N2540" s="25"/>
      <c r="O2540" s="25"/>
    </row>
    <row r="2541" spans="2:15">
      <c r="B2541" s="84"/>
      <c r="C2541" s="25"/>
      <c r="D2541" s="25"/>
      <c r="E2541" s="25"/>
      <c r="F2541" s="25"/>
      <c r="G2541" s="25"/>
      <c r="H2541" s="25"/>
      <c r="I2541" s="25"/>
      <c r="J2541" s="25"/>
      <c r="K2541" s="25"/>
      <c r="L2541" s="25"/>
      <c r="M2541" s="25"/>
      <c r="N2541" s="25"/>
      <c r="O2541" s="25"/>
    </row>
    <row r="2542" spans="2:15">
      <c r="B2542" s="84"/>
      <c r="C2542" s="25"/>
      <c r="D2542" s="25"/>
      <c r="E2542" s="25"/>
      <c r="F2542" s="25"/>
      <c r="G2542" s="25"/>
      <c r="H2542" s="25"/>
      <c r="I2542" s="25"/>
      <c r="J2542" s="25"/>
      <c r="K2542" s="25"/>
      <c r="L2542" s="25"/>
      <c r="M2542" s="25"/>
      <c r="N2542" s="25"/>
      <c r="O2542" s="25"/>
    </row>
    <row r="2543" spans="2:15">
      <c r="B2543" s="84"/>
      <c r="C2543" s="25"/>
      <c r="D2543" s="25"/>
      <c r="E2543" s="25"/>
      <c r="F2543" s="25"/>
      <c r="G2543" s="25"/>
      <c r="H2543" s="25"/>
      <c r="I2543" s="25"/>
      <c r="J2543" s="25"/>
      <c r="K2543" s="25"/>
      <c r="L2543" s="25"/>
      <c r="M2543" s="25"/>
      <c r="N2543" s="25"/>
      <c r="O2543" s="25"/>
    </row>
    <row r="2544" spans="2:15">
      <c r="B2544" s="84"/>
      <c r="C2544" s="25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  <c r="N2544" s="25"/>
      <c r="O2544" s="25"/>
    </row>
    <row r="2545" spans="2:15">
      <c r="B2545" s="84"/>
      <c r="C2545" s="25"/>
      <c r="D2545" s="25"/>
      <c r="E2545" s="25"/>
      <c r="F2545" s="25"/>
      <c r="G2545" s="25"/>
      <c r="H2545" s="25"/>
      <c r="I2545" s="25"/>
      <c r="J2545" s="25"/>
      <c r="K2545" s="25"/>
      <c r="L2545" s="25"/>
      <c r="M2545" s="25"/>
      <c r="N2545" s="25"/>
      <c r="O2545" s="25"/>
    </row>
    <row r="2546" spans="2:15">
      <c r="B2546" s="84"/>
      <c r="C2546" s="25"/>
      <c r="D2546" s="25"/>
      <c r="E2546" s="25"/>
      <c r="F2546" s="25"/>
      <c r="G2546" s="25"/>
      <c r="H2546" s="25"/>
      <c r="I2546" s="25"/>
      <c r="J2546" s="25"/>
      <c r="K2546" s="25"/>
      <c r="L2546" s="25"/>
      <c r="M2546" s="25"/>
      <c r="N2546" s="25"/>
      <c r="O2546" s="25"/>
    </row>
    <row r="2547" spans="2:15">
      <c r="B2547" s="84"/>
      <c r="C2547" s="25"/>
      <c r="D2547" s="25"/>
      <c r="E2547" s="25"/>
      <c r="F2547" s="25"/>
      <c r="G2547" s="25"/>
      <c r="H2547" s="25"/>
      <c r="I2547" s="25"/>
      <c r="J2547" s="25"/>
      <c r="K2547" s="25"/>
      <c r="L2547" s="25"/>
      <c r="M2547" s="25"/>
      <c r="N2547" s="25"/>
      <c r="O2547" s="25"/>
    </row>
    <row r="2548" spans="2:15">
      <c r="B2548" s="84"/>
      <c r="C2548" s="25"/>
      <c r="D2548" s="25"/>
      <c r="E2548" s="25"/>
      <c r="F2548" s="25"/>
      <c r="G2548" s="25"/>
      <c r="H2548" s="25"/>
      <c r="I2548" s="25"/>
      <c r="J2548" s="25"/>
      <c r="K2548" s="25"/>
      <c r="L2548" s="25"/>
      <c r="M2548" s="25"/>
      <c r="N2548" s="25"/>
      <c r="O2548" s="25"/>
    </row>
    <row r="2549" spans="2:15">
      <c r="B2549" s="84"/>
      <c r="C2549" s="25"/>
      <c r="D2549" s="25"/>
      <c r="E2549" s="25"/>
      <c r="F2549" s="25"/>
      <c r="G2549" s="25"/>
      <c r="H2549" s="25"/>
      <c r="I2549" s="25"/>
      <c r="J2549" s="25"/>
      <c r="K2549" s="25"/>
      <c r="L2549" s="25"/>
      <c r="M2549" s="25"/>
      <c r="N2549" s="25"/>
      <c r="O2549" s="25"/>
    </row>
    <row r="2550" spans="2:15">
      <c r="B2550" s="84"/>
      <c r="C2550" s="25"/>
      <c r="D2550" s="25"/>
      <c r="E2550" s="25"/>
      <c r="F2550" s="25"/>
      <c r="G2550" s="25"/>
      <c r="H2550" s="25"/>
      <c r="I2550" s="25"/>
      <c r="J2550" s="25"/>
      <c r="K2550" s="25"/>
      <c r="L2550" s="25"/>
      <c r="M2550" s="25"/>
      <c r="N2550" s="25"/>
      <c r="O2550" s="25"/>
    </row>
    <row r="2551" spans="2:15">
      <c r="B2551" s="84"/>
      <c r="C2551" s="25"/>
      <c r="D2551" s="25"/>
      <c r="E2551" s="25"/>
      <c r="F2551" s="25"/>
      <c r="G2551" s="25"/>
      <c r="H2551" s="25"/>
      <c r="I2551" s="25"/>
      <c r="J2551" s="25"/>
      <c r="K2551" s="25"/>
      <c r="L2551" s="25"/>
      <c r="M2551" s="25"/>
      <c r="N2551" s="25"/>
      <c r="O2551" s="25"/>
    </row>
    <row r="2552" spans="2:15">
      <c r="B2552" s="84"/>
      <c r="C2552" s="25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</row>
    <row r="2553" spans="2:15">
      <c r="B2553" s="84"/>
      <c r="C2553" s="25"/>
      <c r="D2553" s="25"/>
      <c r="E2553" s="25"/>
      <c r="F2553" s="25"/>
      <c r="G2553" s="25"/>
      <c r="H2553" s="25"/>
      <c r="I2553" s="25"/>
      <c r="J2553" s="25"/>
      <c r="K2553" s="25"/>
      <c r="L2553" s="25"/>
      <c r="M2553" s="25"/>
      <c r="N2553" s="25"/>
      <c r="O2553" s="25"/>
    </row>
    <row r="2554" spans="2:15">
      <c r="B2554" s="84"/>
      <c r="C2554" s="25"/>
      <c r="D2554" s="25"/>
      <c r="E2554" s="25"/>
      <c r="F2554" s="25"/>
      <c r="G2554" s="25"/>
      <c r="H2554" s="25"/>
      <c r="I2554" s="25"/>
      <c r="J2554" s="25"/>
      <c r="K2554" s="25"/>
      <c r="L2554" s="25"/>
      <c r="M2554" s="25"/>
      <c r="N2554" s="25"/>
      <c r="O2554" s="25"/>
    </row>
    <row r="2555" spans="2:15">
      <c r="B2555" s="84"/>
      <c r="C2555" s="25"/>
      <c r="D2555" s="25"/>
      <c r="E2555" s="25"/>
      <c r="F2555" s="25"/>
      <c r="G2555" s="25"/>
      <c r="H2555" s="25"/>
      <c r="I2555" s="25"/>
      <c r="J2555" s="25"/>
      <c r="K2555" s="25"/>
      <c r="L2555" s="25"/>
      <c r="M2555" s="25"/>
      <c r="N2555" s="25"/>
      <c r="O2555" s="25"/>
    </row>
    <row r="2556" spans="2:15">
      <c r="B2556" s="84"/>
      <c r="C2556" s="25"/>
      <c r="D2556" s="25"/>
      <c r="E2556" s="25"/>
      <c r="F2556" s="25"/>
      <c r="G2556" s="25"/>
      <c r="H2556" s="25"/>
      <c r="I2556" s="25"/>
      <c r="J2556" s="25"/>
      <c r="K2556" s="25"/>
      <c r="L2556" s="25"/>
      <c r="M2556" s="25"/>
      <c r="N2556" s="25"/>
      <c r="O2556" s="25"/>
    </row>
    <row r="2557" spans="2:15">
      <c r="B2557" s="84"/>
      <c r="C2557" s="25"/>
      <c r="D2557" s="25"/>
      <c r="E2557" s="25"/>
      <c r="F2557" s="25"/>
      <c r="G2557" s="25"/>
      <c r="H2557" s="25"/>
      <c r="I2557" s="25"/>
      <c r="J2557" s="25"/>
      <c r="K2557" s="25"/>
      <c r="L2557" s="25"/>
      <c r="M2557" s="25"/>
      <c r="N2557" s="25"/>
      <c r="O2557" s="25"/>
    </row>
    <row r="2558" spans="2:15">
      <c r="B2558" s="84"/>
      <c r="C2558" s="25"/>
      <c r="D2558" s="25"/>
      <c r="E2558" s="25"/>
      <c r="F2558" s="25"/>
      <c r="G2558" s="25"/>
      <c r="H2558" s="25"/>
      <c r="I2558" s="25"/>
      <c r="J2558" s="25"/>
      <c r="K2558" s="25"/>
      <c r="L2558" s="25"/>
      <c r="M2558" s="25"/>
      <c r="N2558" s="25"/>
      <c r="O2558" s="25"/>
    </row>
    <row r="2559" spans="2:15">
      <c r="B2559" s="84"/>
      <c r="C2559" s="25"/>
      <c r="D2559" s="25"/>
      <c r="E2559" s="25"/>
      <c r="F2559" s="25"/>
      <c r="G2559" s="25"/>
      <c r="H2559" s="25"/>
      <c r="I2559" s="25"/>
      <c r="J2559" s="25"/>
      <c r="K2559" s="25"/>
      <c r="L2559" s="25"/>
      <c r="M2559" s="25"/>
      <c r="N2559" s="25"/>
      <c r="O2559" s="25"/>
    </row>
    <row r="2560" spans="2:15">
      <c r="B2560" s="84"/>
      <c r="C2560" s="25"/>
      <c r="D2560" s="25"/>
      <c r="E2560" s="25"/>
      <c r="F2560" s="25"/>
      <c r="G2560" s="25"/>
      <c r="H2560" s="25"/>
      <c r="I2560" s="25"/>
      <c r="J2560" s="25"/>
      <c r="K2560" s="25"/>
      <c r="L2560" s="25"/>
      <c r="M2560" s="25"/>
      <c r="N2560" s="25"/>
      <c r="O2560" s="25"/>
    </row>
    <row r="2561" spans="2:15">
      <c r="B2561" s="84"/>
      <c r="C2561" s="25"/>
      <c r="D2561" s="25"/>
      <c r="E2561" s="25"/>
      <c r="F2561" s="25"/>
      <c r="G2561" s="25"/>
      <c r="H2561" s="25"/>
      <c r="I2561" s="25"/>
      <c r="J2561" s="25"/>
      <c r="K2561" s="25"/>
      <c r="L2561" s="25"/>
      <c r="M2561" s="25"/>
      <c r="N2561" s="25"/>
      <c r="O2561" s="25"/>
    </row>
    <row r="2562" spans="2:15">
      <c r="B2562" s="84"/>
      <c r="C2562" s="25"/>
      <c r="D2562" s="25"/>
      <c r="E2562" s="25"/>
      <c r="F2562" s="25"/>
      <c r="G2562" s="25"/>
      <c r="H2562" s="25"/>
      <c r="I2562" s="25"/>
      <c r="J2562" s="25"/>
      <c r="K2562" s="25"/>
      <c r="L2562" s="25"/>
      <c r="M2562" s="25"/>
      <c r="N2562" s="25"/>
      <c r="O2562" s="25"/>
    </row>
    <row r="2563" spans="2:15">
      <c r="B2563" s="84"/>
      <c r="C2563" s="25"/>
      <c r="D2563" s="25"/>
      <c r="E2563" s="25"/>
      <c r="F2563" s="25"/>
      <c r="G2563" s="25"/>
      <c r="H2563" s="25"/>
      <c r="I2563" s="25"/>
      <c r="J2563" s="25"/>
      <c r="K2563" s="25"/>
      <c r="L2563" s="25"/>
      <c r="M2563" s="25"/>
      <c r="N2563" s="25"/>
      <c r="O2563" s="25"/>
    </row>
    <row r="2564" spans="2:15">
      <c r="B2564" s="84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  <c r="M2564" s="25"/>
      <c r="N2564" s="25"/>
      <c r="O2564" s="25"/>
    </row>
    <row r="2565" spans="2:15">
      <c r="B2565" s="84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  <c r="M2565" s="25"/>
      <c r="N2565" s="25"/>
      <c r="O2565" s="25"/>
    </row>
    <row r="2566" spans="2:15">
      <c r="B2566" s="84"/>
      <c r="C2566" s="25"/>
      <c r="D2566" s="25"/>
      <c r="E2566" s="2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</row>
    <row r="2567" spans="2:15">
      <c r="B2567" s="84"/>
      <c r="C2567" s="25"/>
      <c r="D2567" s="25"/>
      <c r="E2567" s="25"/>
      <c r="F2567" s="25"/>
      <c r="G2567" s="25"/>
      <c r="H2567" s="25"/>
      <c r="I2567" s="25"/>
      <c r="J2567" s="25"/>
      <c r="K2567" s="25"/>
      <c r="L2567" s="25"/>
      <c r="M2567" s="25"/>
      <c r="N2567" s="25"/>
      <c r="O2567" s="25"/>
    </row>
    <row r="2568" spans="2:15">
      <c r="B2568" s="84"/>
      <c r="C2568" s="25"/>
      <c r="D2568" s="25"/>
      <c r="E2568" s="25"/>
      <c r="F2568" s="25"/>
      <c r="G2568" s="25"/>
      <c r="H2568" s="25"/>
      <c r="I2568" s="25"/>
      <c r="J2568" s="25"/>
      <c r="K2568" s="25"/>
      <c r="L2568" s="25"/>
      <c r="M2568" s="25"/>
      <c r="N2568" s="25"/>
      <c r="O2568" s="25"/>
    </row>
    <row r="2569" spans="2:15">
      <c r="B2569" s="84"/>
      <c r="C2569" s="25"/>
      <c r="D2569" s="25"/>
      <c r="E2569" s="25"/>
      <c r="F2569" s="25"/>
      <c r="G2569" s="25"/>
      <c r="H2569" s="25"/>
      <c r="I2569" s="25"/>
      <c r="J2569" s="25"/>
      <c r="K2569" s="25"/>
      <c r="L2569" s="25"/>
      <c r="M2569" s="25"/>
      <c r="N2569" s="25"/>
      <c r="O2569" s="25"/>
    </row>
    <row r="2570" spans="2:15">
      <c r="B2570" s="84"/>
      <c r="C2570" s="25"/>
      <c r="D2570" s="25"/>
      <c r="E2570" s="2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</row>
    <row r="2571" spans="2:15">
      <c r="B2571" s="84"/>
      <c r="C2571" s="25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  <c r="N2571" s="25"/>
      <c r="O2571" s="25"/>
    </row>
    <row r="2572" spans="2:15">
      <c r="B2572" s="84"/>
      <c r="C2572" s="25"/>
      <c r="D2572" s="25"/>
      <c r="E2572" s="25"/>
      <c r="F2572" s="25"/>
      <c r="G2572" s="25"/>
      <c r="H2572" s="25"/>
      <c r="I2572" s="25"/>
      <c r="J2572" s="25"/>
      <c r="K2572" s="25"/>
      <c r="L2572" s="25"/>
      <c r="M2572" s="25"/>
      <c r="N2572" s="25"/>
      <c r="O2572" s="25"/>
    </row>
    <row r="2573" spans="2:15">
      <c r="B2573" s="84"/>
      <c r="C2573" s="25"/>
      <c r="D2573" s="25"/>
      <c r="E2573" s="25"/>
      <c r="F2573" s="25"/>
      <c r="G2573" s="25"/>
      <c r="H2573" s="25"/>
      <c r="I2573" s="25"/>
      <c r="J2573" s="25"/>
      <c r="K2573" s="25"/>
      <c r="L2573" s="25"/>
      <c r="M2573" s="25"/>
      <c r="N2573" s="25"/>
      <c r="O2573" s="25"/>
    </row>
    <row r="2574" spans="2:15">
      <c r="B2574" s="84"/>
      <c r="C2574" s="25"/>
      <c r="D2574" s="25"/>
      <c r="E2574" s="25"/>
      <c r="F2574" s="25"/>
      <c r="G2574" s="25"/>
      <c r="H2574" s="25"/>
      <c r="I2574" s="25"/>
      <c r="J2574" s="25"/>
      <c r="K2574" s="25"/>
      <c r="L2574" s="25"/>
      <c r="M2574" s="25"/>
      <c r="N2574" s="25"/>
      <c r="O2574" s="25"/>
    </row>
    <row r="2575" spans="2:15">
      <c r="B2575" s="84"/>
      <c r="C2575" s="25"/>
      <c r="D2575" s="25"/>
      <c r="E2575" s="25"/>
      <c r="F2575" s="25"/>
      <c r="G2575" s="25"/>
      <c r="H2575" s="25"/>
      <c r="I2575" s="25"/>
      <c r="J2575" s="25"/>
      <c r="K2575" s="25"/>
      <c r="L2575" s="25"/>
      <c r="M2575" s="25"/>
      <c r="N2575" s="25"/>
      <c r="O2575" s="25"/>
    </row>
    <row r="2576" spans="2:15">
      <c r="B2576" s="84"/>
      <c r="C2576" s="25"/>
      <c r="D2576" s="25"/>
      <c r="E2576" s="25"/>
      <c r="F2576" s="25"/>
      <c r="G2576" s="25"/>
      <c r="H2576" s="25"/>
      <c r="I2576" s="25"/>
      <c r="J2576" s="25"/>
      <c r="K2576" s="25"/>
      <c r="L2576" s="25"/>
      <c r="M2576" s="25"/>
      <c r="N2576" s="25"/>
      <c r="O2576" s="25"/>
    </row>
    <row r="2577" spans="2:15">
      <c r="B2577" s="84"/>
      <c r="C2577" s="25"/>
      <c r="D2577" s="25"/>
      <c r="E2577" s="25"/>
      <c r="F2577" s="25"/>
      <c r="G2577" s="25"/>
      <c r="H2577" s="25"/>
      <c r="I2577" s="25"/>
      <c r="J2577" s="25"/>
      <c r="K2577" s="25"/>
      <c r="L2577" s="25"/>
      <c r="M2577" s="25"/>
      <c r="N2577" s="25"/>
      <c r="O2577" s="25"/>
    </row>
    <row r="2578" spans="2:15">
      <c r="B2578" s="84"/>
      <c r="C2578" s="25"/>
      <c r="D2578" s="25"/>
      <c r="E2578" s="25"/>
      <c r="F2578" s="25"/>
      <c r="G2578" s="25"/>
      <c r="H2578" s="25"/>
      <c r="I2578" s="25"/>
      <c r="J2578" s="25"/>
      <c r="K2578" s="25"/>
      <c r="L2578" s="25"/>
      <c r="M2578" s="25"/>
      <c r="N2578" s="25"/>
      <c r="O2578" s="25"/>
    </row>
    <row r="2579" spans="2:15">
      <c r="B2579" s="84"/>
      <c r="C2579" s="25"/>
      <c r="D2579" s="25"/>
      <c r="E2579" s="2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</row>
    <row r="2580" spans="2:15">
      <c r="B2580" s="84"/>
      <c r="C2580" s="25"/>
      <c r="D2580" s="25"/>
      <c r="E2580" s="25"/>
      <c r="F2580" s="25"/>
      <c r="G2580" s="25"/>
      <c r="H2580" s="25"/>
      <c r="I2580" s="25"/>
      <c r="J2580" s="25"/>
      <c r="K2580" s="25"/>
      <c r="L2580" s="25"/>
      <c r="M2580" s="25"/>
      <c r="N2580" s="25"/>
      <c r="O2580" s="25"/>
    </row>
    <row r="2581" spans="2:15">
      <c r="B2581" s="84"/>
      <c r="C2581" s="25"/>
      <c r="D2581" s="25"/>
      <c r="E2581" s="25"/>
      <c r="F2581" s="25"/>
      <c r="G2581" s="25"/>
      <c r="H2581" s="25"/>
      <c r="I2581" s="25"/>
      <c r="J2581" s="25"/>
      <c r="K2581" s="25"/>
      <c r="L2581" s="25"/>
      <c r="M2581" s="25"/>
      <c r="N2581" s="25"/>
      <c r="O2581" s="25"/>
    </row>
    <row r="2582" spans="2:15">
      <c r="B2582" s="84"/>
      <c r="C2582" s="25"/>
      <c r="D2582" s="25"/>
      <c r="E2582" s="25"/>
      <c r="F2582" s="25"/>
      <c r="G2582" s="25"/>
      <c r="H2582" s="25"/>
      <c r="I2582" s="25"/>
      <c r="J2582" s="25"/>
      <c r="K2582" s="25"/>
      <c r="L2582" s="25"/>
      <c r="M2582" s="25"/>
      <c r="N2582" s="25"/>
      <c r="O2582" s="25"/>
    </row>
    <row r="2583" spans="2:15">
      <c r="B2583" s="84"/>
      <c r="C2583" s="25"/>
      <c r="D2583" s="25"/>
      <c r="E2583" s="25"/>
      <c r="F2583" s="25"/>
      <c r="G2583" s="25"/>
      <c r="H2583" s="25"/>
      <c r="I2583" s="25"/>
      <c r="J2583" s="25"/>
      <c r="K2583" s="25"/>
      <c r="L2583" s="25"/>
      <c r="M2583" s="25"/>
      <c r="N2583" s="25"/>
      <c r="O2583" s="25"/>
    </row>
    <row r="2584" spans="2:15">
      <c r="B2584" s="84"/>
      <c r="C2584" s="25"/>
      <c r="D2584" s="25"/>
      <c r="E2584" s="25"/>
      <c r="F2584" s="25"/>
      <c r="G2584" s="25"/>
      <c r="H2584" s="25"/>
      <c r="I2584" s="25"/>
      <c r="J2584" s="25"/>
      <c r="K2584" s="25"/>
      <c r="L2584" s="25"/>
      <c r="M2584" s="25"/>
      <c r="N2584" s="25"/>
      <c r="O2584" s="25"/>
    </row>
    <row r="2585" spans="2:15">
      <c r="B2585" s="84"/>
      <c r="C2585" s="25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5"/>
    </row>
    <row r="2586" spans="2:15">
      <c r="B2586" s="85"/>
      <c r="C2586" s="50"/>
      <c r="D2586" s="50"/>
      <c r="E2586" s="50"/>
      <c r="F2586" s="50"/>
      <c r="G2586" s="50"/>
      <c r="H2586" s="50"/>
      <c r="I2586" s="50"/>
      <c r="J2586" s="50"/>
      <c r="K2586" s="50"/>
      <c r="L2586" s="50"/>
      <c r="M2586" s="50"/>
      <c r="N2586" s="50"/>
      <c r="O2586" s="50"/>
    </row>
    <row r="2587" spans="2:15">
      <c r="B2587" s="85"/>
      <c r="C2587" s="50"/>
      <c r="D2587" s="50"/>
      <c r="E2587" s="50"/>
      <c r="F2587" s="50"/>
      <c r="G2587" s="50"/>
      <c r="H2587" s="50"/>
      <c r="I2587" s="50"/>
      <c r="J2587" s="50"/>
      <c r="K2587" s="50"/>
      <c r="L2587" s="50"/>
      <c r="M2587" s="50"/>
      <c r="N2587" s="50"/>
      <c r="O2587" s="50"/>
    </row>
    <row r="2588" spans="2:15">
      <c r="B2588" s="85"/>
      <c r="C2588" s="50"/>
      <c r="D2588" s="50"/>
      <c r="E2588" s="50"/>
      <c r="F2588" s="50"/>
      <c r="G2588" s="50"/>
      <c r="H2588" s="50"/>
      <c r="I2588" s="50"/>
      <c r="J2588" s="50"/>
      <c r="K2588" s="50"/>
      <c r="L2588" s="50"/>
      <c r="M2588" s="50"/>
      <c r="N2588" s="50"/>
      <c r="O2588" s="50"/>
    </row>
    <row r="2589" spans="2:15">
      <c r="B2589" s="85"/>
      <c r="C2589" s="50"/>
      <c r="D2589" s="50"/>
      <c r="E2589" s="50"/>
      <c r="F2589" s="50"/>
      <c r="G2589" s="50"/>
      <c r="H2589" s="50"/>
      <c r="I2589" s="50"/>
      <c r="J2589" s="50"/>
      <c r="K2589" s="50"/>
      <c r="L2589" s="50"/>
      <c r="M2589" s="50"/>
      <c r="N2589" s="50"/>
      <c r="O2589" s="50"/>
    </row>
    <row r="2590" spans="2:15">
      <c r="B2590" s="85"/>
      <c r="C2590" s="50"/>
      <c r="D2590" s="50"/>
      <c r="E2590" s="50"/>
      <c r="F2590" s="50"/>
      <c r="G2590" s="50"/>
      <c r="H2590" s="50"/>
      <c r="I2590" s="50"/>
      <c r="J2590" s="50"/>
      <c r="K2590" s="50"/>
      <c r="L2590" s="50"/>
      <c r="M2590" s="50"/>
      <c r="N2590" s="50"/>
      <c r="O2590" s="50"/>
    </row>
    <row r="2591" spans="2:15">
      <c r="B2591" s="85"/>
      <c r="C2591" s="50"/>
      <c r="D2591" s="50"/>
      <c r="E2591" s="50"/>
      <c r="F2591" s="50"/>
      <c r="G2591" s="50"/>
      <c r="H2591" s="50"/>
      <c r="I2591" s="50"/>
      <c r="J2591" s="50"/>
      <c r="K2591" s="50"/>
      <c r="L2591" s="50"/>
      <c r="M2591" s="50"/>
      <c r="N2591" s="50"/>
      <c r="O2591" s="50"/>
    </row>
    <row r="2592" spans="2:15">
      <c r="B2592" s="85"/>
      <c r="C2592" s="50"/>
      <c r="D2592" s="50"/>
      <c r="E2592" s="50"/>
      <c r="F2592" s="50"/>
      <c r="G2592" s="50"/>
      <c r="H2592" s="50"/>
      <c r="I2592" s="50"/>
      <c r="J2592" s="50"/>
      <c r="K2592" s="50"/>
      <c r="L2592" s="50"/>
      <c r="M2592" s="50"/>
      <c r="N2592" s="50"/>
      <c r="O2592" s="50"/>
    </row>
    <row r="2593" spans="2:15">
      <c r="B2593" s="85"/>
      <c r="C2593" s="50"/>
      <c r="D2593" s="50"/>
      <c r="E2593" s="50"/>
      <c r="F2593" s="50"/>
      <c r="G2593" s="50"/>
      <c r="H2593" s="50"/>
      <c r="I2593" s="50"/>
      <c r="J2593" s="50"/>
      <c r="K2593" s="50"/>
      <c r="L2593" s="50"/>
      <c r="M2593" s="50"/>
      <c r="N2593" s="50"/>
      <c r="O2593" s="50"/>
    </row>
    <row r="2594" spans="2:15">
      <c r="B2594" s="85"/>
      <c r="C2594" s="50"/>
      <c r="D2594" s="50"/>
      <c r="E2594" s="50"/>
      <c r="F2594" s="50"/>
      <c r="G2594" s="50"/>
      <c r="H2594" s="50"/>
      <c r="I2594" s="50"/>
      <c r="J2594" s="50"/>
      <c r="K2594" s="50"/>
      <c r="L2594" s="50"/>
      <c r="M2594" s="50"/>
      <c r="N2594" s="50"/>
      <c r="O2594" s="50"/>
    </row>
    <row r="2595" spans="2:15">
      <c r="B2595" s="85"/>
      <c r="C2595" s="50"/>
      <c r="D2595" s="50"/>
      <c r="E2595" s="50"/>
      <c r="F2595" s="50"/>
      <c r="G2595" s="50"/>
      <c r="H2595" s="50"/>
      <c r="I2595" s="50"/>
      <c r="J2595" s="50"/>
      <c r="K2595" s="50"/>
      <c r="L2595" s="50"/>
      <c r="M2595" s="50"/>
      <c r="N2595" s="50"/>
      <c r="O2595" s="50"/>
    </row>
    <row r="2596" spans="2:15">
      <c r="B2596" s="85"/>
      <c r="C2596" s="50"/>
      <c r="D2596" s="50"/>
      <c r="E2596" s="50"/>
      <c r="F2596" s="50"/>
      <c r="G2596" s="50"/>
      <c r="H2596" s="50"/>
      <c r="I2596" s="50"/>
      <c r="J2596" s="50"/>
      <c r="K2596" s="50"/>
      <c r="L2596" s="50"/>
      <c r="M2596" s="50"/>
      <c r="N2596" s="50"/>
      <c r="O2596" s="50"/>
    </row>
    <row r="2597" spans="2:15">
      <c r="B2597" s="85"/>
      <c r="C2597" s="50"/>
      <c r="D2597" s="50"/>
      <c r="E2597" s="50"/>
      <c r="F2597" s="50"/>
      <c r="G2597" s="50"/>
      <c r="H2597" s="50"/>
      <c r="I2597" s="50"/>
      <c r="J2597" s="50"/>
      <c r="K2597" s="50"/>
      <c r="L2597" s="50"/>
      <c r="M2597" s="50"/>
      <c r="N2597" s="50"/>
      <c r="O2597" s="50"/>
    </row>
    <row r="2598" spans="2:15">
      <c r="B2598" s="85"/>
      <c r="C2598" s="50"/>
      <c r="D2598" s="50"/>
      <c r="E2598" s="50"/>
      <c r="F2598" s="50"/>
      <c r="G2598" s="50"/>
      <c r="H2598" s="50"/>
      <c r="I2598" s="50"/>
      <c r="J2598" s="50"/>
      <c r="K2598" s="50"/>
      <c r="L2598" s="50"/>
      <c r="M2598" s="50"/>
      <c r="N2598" s="50"/>
      <c r="O2598" s="50"/>
    </row>
    <row r="2599" spans="2:15">
      <c r="B2599" s="85"/>
      <c r="C2599" s="50"/>
      <c r="D2599" s="50"/>
      <c r="E2599" s="50"/>
      <c r="F2599" s="50"/>
      <c r="G2599" s="50"/>
      <c r="H2599" s="50"/>
      <c r="I2599" s="50"/>
      <c r="J2599" s="50"/>
      <c r="K2599" s="50"/>
      <c r="L2599" s="50"/>
      <c r="M2599" s="50"/>
      <c r="N2599" s="50"/>
      <c r="O2599" s="50"/>
    </row>
    <row r="2600" spans="2:15">
      <c r="B2600" s="85"/>
      <c r="C2600" s="50"/>
      <c r="D2600" s="50"/>
      <c r="E2600" s="50"/>
      <c r="F2600" s="50"/>
      <c r="G2600" s="50"/>
      <c r="H2600" s="50"/>
      <c r="I2600" s="50"/>
      <c r="J2600" s="50"/>
      <c r="K2600" s="50"/>
      <c r="L2600" s="50"/>
      <c r="M2600" s="50"/>
      <c r="N2600" s="50"/>
      <c r="O2600" s="50"/>
    </row>
    <row r="2601" spans="2:15">
      <c r="B2601" s="85"/>
      <c r="C2601" s="50"/>
      <c r="D2601" s="50"/>
      <c r="E2601" s="50"/>
      <c r="F2601" s="50"/>
      <c r="G2601" s="50"/>
      <c r="H2601" s="50"/>
      <c r="I2601" s="50"/>
      <c r="J2601" s="50"/>
      <c r="K2601" s="50"/>
      <c r="L2601" s="50"/>
      <c r="M2601" s="50"/>
      <c r="N2601" s="50"/>
      <c r="O2601" s="50"/>
    </row>
    <row r="2602" spans="2:15">
      <c r="B2602" s="85"/>
      <c r="C2602" s="50"/>
      <c r="D2602" s="50"/>
      <c r="E2602" s="50"/>
      <c r="F2602" s="50"/>
      <c r="G2602" s="50"/>
      <c r="H2602" s="50"/>
      <c r="I2602" s="50"/>
      <c r="J2602" s="50"/>
      <c r="K2602" s="50"/>
      <c r="L2602" s="50"/>
      <c r="M2602" s="50"/>
      <c r="N2602" s="50"/>
      <c r="O2602" s="50"/>
    </row>
    <row r="2603" spans="2:15">
      <c r="B2603" s="85"/>
      <c r="C2603" s="50"/>
      <c r="D2603" s="50"/>
      <c r="E2603" s="50"/>
      <c r="F2603" s="50"/>
      <c r="G2603" s="50"/>
      <c r="H2603" s="50"/>
      <c r="I2603" s="50"/>
      <c r="J2603" s="50"/>
      <c r="K2603" s="50"/>
      <c r="L2603" s="50"/>
      <c r="M2603" s="50"/>
      <c r="N2603" s="50"/>
      <c r="O2603" s="50"/>
    </row>
    <row r="2604" spans="2:15">
      <c r="B2604" s="85"/>
      <c r="C2604" s="50"/>
      <c r="D2604" s="50"/>
      <c r="E2604" s="50"/>
      <c r="F2604" s="50"/>
      <c r="G2604" s="50"/>
      <c r="H2604" s="50"/>
      <c r="I2604" s="50"/>
      <c r="J2604" s="50"/>
      <c r="K2604" s="50"/>
      <c r="L2604" s="50"/>
      <c r="M2604" s="50"/>
      <c r="N2604" s="50"/>
      <c r="O2604" s="50"/>
    </row>
    <row r="2605" spans="2:15">
      <c r="B2605" s="85"/>
      <c r="C2605" s="50"/>
      <c r="D2605" s="50"/>
      <c r="E2605" s="50"/>
      <c r="F2605" s="50"/>
      <c r="G2605" s="50"/>
      <c r="H2605" s="50"/>
      <c r="I2605" s="50"/>
      <c r="J2605" s="50"/>
      <c r="K2605" s="50"/>
      <c r="L2605" s="50"/>
      <c r="M2605" s="50"/>
      <c r="N2605" s="50"/>
      <c r="O2605" s="50"/>
    </row>
    <row r="2606" spans="2:15">
      <c r="B2606" s="85"/>
      <c r="C2606" s="50"/>
      <c r="D2606" s="50"/>
      <c r="E2606" s="50"/>
      <c r="F2606" s="50"/>
      <c r="G2606" s="50"/>
      <c r="H2606" s="50"/>
      <c r="I2606" s="50"/>
      <c r="J2606" s="50"/>
      <c r="K2606" s="50"/>
      <c r="L2606" s="50"/>
      <c r="M2606" s="50"/>
      <c r="N2606" s="50"/>
      <c r="O2606" s="50"/>
    </row>
    <row r="2607" spans="2:15">
      <c r="B2607" s="85"/>
      <c r="C2607" s="50"/>
      <c r="D2607" s="50"/>
      <c r="E2607" s="50"/>
      <c r="F2607" s="50"/>
      <c r="G2607" s="50"/>
      <c r="H2607" s="50"/>
      <c r="I2607" s="50"/>
      <c r="J2607" s="50"/>
      <c r="K2607" s="50"/>
      <c r="L2607" s="50"/>
      <c r="M2607" s="50"/>
      <c r="N2607" s="50"/>
      <c r="O2607" s="50"/>
    </row>
    <row r="2608" spans="2:15">
      <c r="B2608" s="85"/>
      <c r="C2608" s="50"/>
      <c r="D2608" s="50"/>
      <c r="E2608" s="50"/>
      <c r="F2608" s="50"/>
      <c r="G2608" s="50"/>
      <c r="H2608" s="50"/>
      <c r="I2608" s="50"/>
      <c r="J2608" s="50"/>
      <c r="K2608" s="50"/>
      <c r="L2608" s="50"/>
      <c r="M2608" s="50"/>
      <c r="N2608" s="50"/>
      <c r="O2608" s="50"/>
    </row>
    <row r="2609" spans="2:15">
      <c r="B2609" s="85"/>
      <c r="C2609" s="50"/>
      <c r="D2609" s="50"/>
      <c r="E2609" s="50"/>
      <c r="F2609" s="50"/>
      <c r="G2609" s="50"/>
      <c r="H2609" s="50"/>
      <c r="I2609" s="50"/>
      <c r="J2609" s="50"/>
      <c r="K2609" s="50"/>
      <c r="L2609" s="50"/>
      <c r="M2609" s="50"/>
      <c r="N2609" s="50"/>
      <c r="O2609" s="50"/>
    </row>
    <row r="2610" spans="2:15">
      <c r="B2610" s="85"/>
      <c r="C2610" s="50"/>
      <c r="D2610" s="50"/>
      <c r="E2610" s="50"/>
      <c r="F2610" s="50"/>
      <c r="G2610" s="50"/>
      <c r="H2610" s="50"/>
      <c r="I2610" s="50"/>
      <c r="J2610" s="50"/>
      <c r="K2610" s="50"/>
      <c r="L2610" s="50"/>
      <c r="M2610" s="50"/>
      <c r="N2610" s="50"/>
      <c r="O2610" s="50"/>
    </row>
    <row r="2611" spans="2:15">
      <c r="B2611" s="85"/>
      <c r="C2611" s="50"/>
      <c r="D2611" s="50"/>
      <c r="E2611" s="50"/>
      <c r="F2611" s="50"/>
      <c r="G2611" s="50"/>
      <c r="H2611" s="50"/>
      <c r="I2611" s="50"/>
      <c r="J2611" s="50"/>
      <c r="K2611" s="50"/>
      <c r="L2611" s="50"/>
      <c r="M2611" s="50"/>
      <c r="N2611" s="50"/>
      <c r="O2611" s="50"/>
    </row>
    <row r="2612" spans="2:15">
      <c r="B2612" s="85"/>
      <c r="C2612" s="50"/>
      <c r="D2612" s="50"/>
      <c r="E2612" s="50"/>
      <c r="F2612" s="50"/>
      <c r="G2612" s="50"/>
      <c r="H2612" s="50"/>
      <c r="I2612" s="50"/>
      <c r="J2612" s="50"/>
      <c r="K2612" s="50"/>
      <c r="L2612" s="50"/>
      <c r="M2612" s="50"/>
      <c r="N2612" s="50"/>
      <c r="O2612" s="50"/>
    </row>
    <row r="2613" spans="2:15">
      <c r="B2613" s="85"/>
      <c r="C2613" s="50"/>
      <c r="D2613" s="50"/>
      <c r="E2613" s="50"/>
      <c r="F2613" s="50"/>
      <c r="G2613" s="50"/>
      <c r="H2613" s="50"/>
      <c r="I2613" s="50"/>
      <c r="J2613" s="50"/>
      <c r="K2613" s="50"/>
      <c r="L2613" s="50"/>
      <c r="M2613" s="50"/>
      <c r="N2613" s="50"/>
      <c r="O2613" s="50"/>
    </row>
    <row r="2614" spans="2:15">
      <c r="B2614" s="85"/>
      <c r="C2614" s="50"/>
      <c r="D2614" s="50"/>
      <c r="E2614" s="50"/>
      <c r="F2614" s="50"/>
      <c r="G2614" s="50"/>
      <c r="H2614" s="50"/>
      <c r="I2614" s="50"/>
      <c r="J2614" s="50"/>
      <c r="K2614" s="50"/>
      <c r="L2614" s="50"/>
      <c r="M2614" s="50"/>
      <c r="N2614" s="50"/>
      <c r="O2614" s="50"/>
    </row>
    <row r="2615" spans="2:15">
      <c r="B2615" s="85"/>
      <c r="C2615" s="50"/>
      <c r="D2615" s="50"/>
      <c r="E2615" s="50"/>
      <c r="F2615" s="50"/>
      <c r="G2615" s="50"/>
      <c r="H2615" s="50"/>
      <c r="I2615" s="50"/>
      <c r="J2615" s="50"/>
      <c r="K2615" s="50"/>
      <c r="L2615" s="50"/>
      <c r="M2615" s="50"/>
      <c r="N2615" s="50"/>
      <c r="O2615" s="50"/>
    </row>
    <row r="2616" spans="2:15">
      <c r="B2616" s="85"/>
      <c r="C2616" s="50"/>
      <c r="D2616" s="50"/>
      <c r="E2616" s="50"/>
      <c r="F2616" s="50"/>
      <c r="G2616" s="50"/>
      <c r="H2616" s="50"/>
      <c r="I2616" s="50"/>
      <c r="J2616" s="50"/>
      <c r="K2616" s="50"/>
      <c r="L2616" s="50"/>
      <c r="M2616" s="50"/>
      <c r="N2616" s="50"/>
      <c r="O2616" s="50"/>
    </row>
    <row r="2617" spans="2:15">
      <c r="B2617" s="85"/>
      <c r="C2617" s="50"/>
      <c r="D2617" s="50"/>
      <c r="E2617" s="50"/>
      <c r="F2617" s="50"/>
      <c r="G2617" s="50"/>
      <c r="H2617" s="50"/>
      <c r="I2617" s="50"/>
      <c r="J2617" s="50"/>
      <c r="K2617" s="50"/>
      <c r="L2617" s="50"/>
      <c r="M2617" s="50"/>
      <c r="N2617" s="50"/>
      <c r="O2617" s="50"/>
    </row>
    <row r="2618" spans="2:15">
      <c r="B2618" s="85"/>
      <c r="C2618" s="50"/>
      <c r="D2618" s="50"/>
      <c r="E2618" s="50"/>
      <c r="F2618" s="50"/>
      <c r="G2618" s="50"/>
      <c r="H2618" s="50"/>
      <c r="I2618" s="50"/>
      <c r="J2618" s="50"/>
      <c r="K2618" s="50"/>
      <c r="L2618" s="50"/>
      <c r="M2618" s="50"/>
      <c r="N2618" s="50"/>
      <c r="O2618" s="50"/>
    </row>
    <row r="2619" spans="2:15">
      <c r="B2619" s="85"/>
      <c r="C2619" s="50"/>
      <c r="D2619" s="50"/>
      <c r="E2619" s="50"/>
      <c r="F2619" s="50"/>
      <c r="G2619" s="50"/>
      <c r="H2619" s="50"/>
      <c r="I2619" s="50"/>
      <c r="J2619" s="50"/>
      <c r="K2619" s="50"/>
      <c r="L2619" s="50"/>
      <c r="M2619" s="50"/>
      <c r="N2619" s="50"/>
      <c r="O2619" s="50"/>
    </row>
    <row r="2620" spans="2:15">
      <c r="B2620" s="85"/>
      <c r="C2620" s="50"/>
      <c r="D2620" s="50"/>
      <c r="E2620" s="50"/>
      <c r="F2620" s="50"/>
      <c r="G2620" s="50"/>
      <c r="H2620" s="50"/>
      <c r="I2620" s="50"/>
      <c r="J2620" s="50"/>
      <c r="K2620" s="50"/>
      <c r="L2620" s="50"/>
      <c r="M2620" s="50"/>
      <c r="N2620" s="50"/>
      <c r="O2620" s="50"/>
    </row>
    <row r="2621" spans="2:15">
      <c r="B2621" s="85"/>
      <c r="C2621" s="50"/>
      <c r="D2621" s="50"/>
      <c r="E2621" s="50"/>
      <c r="F2621" s="50"/>
      <c r="G2621" s="50"/>
      <c r="H2621" s="50"/>
      <c r="I2621" s="50"/>
      <c r="J2621" s="50"/>
      <c r="K2621" s="50"/>
      <c r="L2621" s="50"/>
      <c r="M2621" s="50"/>
      <c r="N2621" s="50"/>
      <c r="O2621" s="50"/>
    </row>
    <row r="2622" spans="2:15">
      <c r="B2622" s="85"/>
      <c r="C2622" s="50"/>
      <c r="D2622" s="50"/>
      <c r="E2622" s="50"/>
      <c r="F2622" s="50"/>
      <c r="G2622" s="50"/>
      <c r="H2622" s="50"/>
      <c r="I2622" s="50"/>
      <c r="J2622" s="50"/>
      <c r="K2622" s="50"/>
      <c r="L2622" s="50"/>
      <c r="M2622" s="50"/>
      <c r="N2622" s="50"/>
      <c r="O2622" s="50"/>
    </row>
    <row r="2623" spans="2:15">
      <c r="B2623" s="86"/>
      <c r="C2623" s="87"/>
      <c r="D2623" s="87"/>
      <c r="E2623" s="87"/>
      <c r="F2623" s="87"/>
      <c r="G2623" s="87"/>
      <c r="H2623" s="87"/>
      <c r="I2623" s="87"/>
      <c r="J2623" s="87"/>
      <c r="K2623" s="87"/>
      <c r="L2623" s="87"/>
      <c r="M2623" s="87"/>
      <c r="N2623" s="87"/>
      <c r="O2623" s="87"/>
    </row>
    <row r="2624" spans="2:15">
      <c r="B2624" s="86"/>
      <c r="C2624" s="87"/>
      <c r="D2624" s="87"/>
      <c r="E2624" s="87"/>
      <c r="F2624" s="87"/>
      <c r="G2624" s="87"/>
      <c r="H2624" s="87"/>
      <c r="I2624" s="87"/>
      <c r="J2624" s="87"/>
      <c r="K2624" s="87"/>
      <c r="L2624" s="87"/>
      <c r="M2624" s="87"/>
      <c r="N2624" s="87"/>
      <c r="O2624" s="87"/>
    </row>
    <row r="2625" spans="2:15">
      <c r="B2625" s="86"/>
      <c r="C2625" s="87"/>
      <c r="D2625" s="87"/>
      <c r="E2625" s="87"/>
      <c r="F2625" s="87"/>
      <c r="G2625" s="87"/>
      <c r="H2625" s="87"/>
      <c r="I2625" s="87"/>
      <c r="J2625" s="87"/>
      <c r="K2625" s="87"/>
      <c r="L2625" s="87"/>
      <c r="M2625" s="87"/>
      <c r="N2625" s="87"/>
      <c r="O2625" s="87"/>
    </row>
    <row r="2626" spans="2:15">
      <c r="B2626" s="86"/>
      <c r="C2626" s="87"/>
      <c r="D2626" s="87"/>
      <c r="E2626" s="87"/>
      <c r="F2626" s="87"/>
      <c r="G2626" s="87"/>
      <c r="H2626" s="87"/>
      <c r="I2626" s="87"/>
      <c r="J2626" s="87"/>
      <c r="K2626" s="87"/>
      <c r="L2626" s="87"/>
      <c r="M2626" s="87"/>
      <c r="N2626" s="87"/>
      <c r="O2626" s="87"/>
    </row>
    <row r="2627" spans="2:15">
      <c r="B2627" s="86"/>
      <c r="C2627" s="87"/>
      <c r="D2627" s="87"/>
      <c r="E2627" s="87"/>
      <c r="F2627" s="87"/>
      <c r="G2627" s="87"/>
      <c r="H2627" s="87"/>
      <c r="I2627" s="87"/>
      <c r="J2627" s="87"/>
      <c r="K2627" s="87"/>
      <c r="L2627" s="87"/>
      <c r="M2627" s="87"/>
      <c r="N2627" s="87"/>
      <c r="O2627" s="87"/>
    </row>
    <row r="2628" spans="2:15">
      <c r="B2628" s="86"/>
      <c r="C2628" s="87"/>
      <c r="D2628" s="87"/>
      <c r="E2628" s="87"/>
      <c r="F2628" s="87"/>
      <c r="G2628" s="87"/>
      <c r="H2628" s="87"/>
      <c r="I2628" s="87"/>
      <c r="J2628" s="87"/>
      <c r="K2628" s="87"/>
      <c r="L2628" s="87"/>
      <c r="M2628" s="87"/>
      <c r="N2628" s="87"/>
      <c r="O2628" s="87"/>
    </row>
    <row r="2629" spans="2:15">
      <c r="B2629" s="86"/>
      <c r="C2629" s="87"/>
      <c r="D2629" s="87"/>
      <c r="E2629" s="87"/>
      <c r="F2629" s="87"/>
      <c r="G2629" s="87"/>
      <c r="H2629" s="87"/>
      <c r="I2629" s="87"/>
      <c r="J2629" s="87"/>
      <c r="K2629" s="87"/>
      <c r="L2629" s="87"/>
      <c r="M2629" s="87"/>
      <c r="N2629" s="87"/>
      <c r="O2629" s="87"/>
    </row>
    <row r="2630" spans="2:15">
      <c r="B2630" s="86"/>
      <c r="C2630" s="87"/>
      <c r="D2630" s="87"/>
      <c r="E2630" s="87"/>
      <c r="F2630" s="87"/>
      <c r="G2630" s="87"/>
      <c r="H2630" s="87"/>
      <c r="I2630" s="87"/>
      <c r="J2630" s="87"/>
      <c r="K2630" s="87"/>
      <c r="L2630" s="87"/>
      <c r="M2630" s="87"/>
      <c r="N2630" s="87"/>
      <c r="O2630" s="87"/>
    </row>
    <row r="2631" spans="2:15">
      <c r="B2631" s="86"/>
      <c r="C2631" s="87"/>
      <c r="D2631" s="87"/>
      <c r="E2631" s="87"/>
      <c r="F2631" s="87"/>
      <c r="G2631" s="87"/>
      <c r="H2631" s="87"/>
      <c r="I2631" s="87"/>
      <c r="J2631" s="87"/>
      <c r="K2631" s="87"/>
      <c r="L2631" s="87"/>
      <c r="M2631" s="87"/>
      <c r="N2631" s="87"/>
      <c r="O2631" s="87"/>
    </row>
    <row r="2632" spans="2:15">
      <c r="B2632" s="86"/>
      <c r="C2632" s="87"/>
      <c r="D2632" s="87"/>
      <c r="E2632" s="87"/>
      <c r="F2632" s="87"/>
      <c r="G2632" s="87"/>
      <c r="H2632" s="87"/>
      <c r="I2632" s="87"/>
      <c r="J2632" s="87"/>
      <c r="K2632" s="87"/>
      <c r="L2632" s="87"/>
      <c r="M2632" s="87"/>
      <c r="N2632" s="87"/>
      <c r="O2632" s="87"/>
    </row>
    <row r="2633" spans="2:15">
      <c r="B2633" s="86"/>
      <c r="C2633" s="87"/>
      <c r="D2633" s="87"/>
      <c r="E2633" s="87"/>
      <c r="F2633" s="87"/>
      <c r="G2633" s="87"/>
      <c r="H2633" s="87"/>
      <c r="I2633" s="87"/>
      <c r="J2633" s="87"/>
      <c r="K2633" s="87"/>
      <c r="L2633" s="87"/>
      <c r="M2633" s="87"/>
      <c r="N2633" s="87"/>
      <c r="O2633" s="87"/>
    </row>
    <row r="2634" spans="2:15">
      <c r="B2634" s="86"/>
      <c r="C2634" s="87"/>
      <c r="D2634" s="87"/>
      <c r="E2634" s="87"/>
      <c r="F2634" s="87"/>
      <c r="G2634" s="87"/>
      <c r="H2634" s="87"/>
      <c r="I2634" s="87"/>
      <c r="J2634" s="87"/>
      <c r="K2634" s="87"/>
      <c r="L2634" s="87"/>
      <c r="M2634" s="87"/>
      <c r="N2634" s="87"/>
      <c r="O2634" s="87"/>
    </row>
    <row r="2635" spans="2:15">
      <c r="B2635" s="86"/>
      <c r="C2635" s="87"/>
      <c r="D2635" s="87"/>
      <c r="E2635" s="87"/>
      <c r="F2635" s="87"/>
      <c r="G2635" s="87"/>
      <c r="H2635" s="87"/>
      <c r="I2635" s="87"/>
      <c r="J2635" s="87"/>
      <c r="K2635" s="87"/>
      <c r="L2635" s="87"/>
      <c r="M2635" s="87"/>
      <c r="N2635" s="87"/>
      <c r="O2635" s="87"/>
    </row>
    <row r="2636" spans="2:15">
      <c r="B2636" s="86"/>
      <c r="C2636" s="87"/>
      <c r="D2636" s="87"/>
      <c r="E2636" s="87"/>
      <c r="F2636" s="87"/>
      <c r="G2636" s="87"/>
      <c r="H2636" s="87"/>
      <c r="I2636" s="87"/>
      <c r="J2636" s="87"/>
      <c r="K2636" s="87"/>
      <c r="L2636" s="87"/>
      <c r="M2636" s="87"/>
      <c r="N2636" s="87"/>
      <c r="O2636" s="87"/>
    </row>
    <row r="2637" spans="2:15">
      <c r="B2637" s="86"/>
      <c r="C2637" s="87"/>
      <c r="D2637" s="87"/>
      <c r="E2637" s="87"/>
      <c r="F2637" s="87"/>
      <c r="G2637" s="87"/>
      <c r="H2637" s="87"/>
      <c r="I2637" s="87"/>
      <c r="J2637" s="87"/>
      <c r="K2637" s="87"/>
      <c r="L2637" s="87"/>
      <c r="M2637" s="87"/>
      <c r="N2637" s="87"/>
      <c r="O2637" s="87"/>
    </row>
    <row r="2638" spans="2:15">
      <c r="B2638" s="86"/>
      <c r="C2638" s="87"/>
      <c r="D2638" s="87"/>
      <c r="E2638" s="87"/>
      <c r="F2638" s="87"/>
      <c r="G2638" s="87"/>
      <c r="H2638" s="87"/>
      <c r="I2638" s="87"/>
      <c r="J2638" s="87"/>
      <c r="K2638" s="87"/>
      <c r="L2638" s="87"/>
      <c r="M2638" s="87"/>
      <c r="N2638" s="87"/>
      <c r="O2638" s="87"/>
    </row>
    <row r="2639" spans="2:15">
      <c r="B2639" s="86"/>
      <c r="C2639" s="87"/>
      <c r="D2639" s="87"/>
      <c r="E2639" s="87"/>
      <c r="F2639" s="87"/>
      <c r="G2639" s="87"/>
      <c r="H2639" s="87"/>
      <c r="I2639" s="87"/>
      <c r="J2639" s="87"/>
      <c r="K2639" s="87"/>
      <c r="L2639" s="87"/>
      <c r="M2639" s="87"/>
      <c r="N2639" s="87"/>
      <c r="O2639" s="87"/>
    </row>
    <row r="2640" spans="2:15">
      <c r="B2640" s="86"/>
      <c r="C2640" s="87"/>
      <c r="D2640" s="87"/>
      <c r="E2640" s="87"/>
      <c r="F2640" s="87"/>
      <c r="G2640" s="87"/>
      <c r="H2640" s="87"/>
      <c r="I2640" s="87"/>
      <c r="J2640" s="87"/>
      <c r="K2640" s="87"/>
      <c r="L2640" s="87"/>
      <c r="M2640" s="87"/>
      <c r="N2640" s="87"/>
      <c r="O2640" s="87"/>
    </row>
    <row r="2641" spans="2:15">
      <c r="B2641" s="86"/>
      <c r="C2641" s="87"/>
      <c r="D2641" s="87"/>
      <c r="E2641" s="87"/>
      <c r="F2641" s="87"/>
      <c r="G2641" s="87"/>
      <c r="H2641" s="87"/>
      <c r="I2641" s="87"/>
      <c r="J2641" s="87"/>
      <c r="K2641" s="87"/>
      <c r="L2641" s="87"/>
      <c r="M2641" s="87"/>
      <c r="N2641" s="87"/>
      <c r="O2641" s="87"/>
    </row>
    <row r="2642" spans="2:15">
      <c r="B2642" s="86"/>
      <c r="C2642" s="87"/>
      <c r="D2642" s="87"/>
      <c r="E2642" s="87"/>
      <c r="F2642" s="87"/>
      <c r="G2642" s="87"/>
      <c r="H2642" s="87"/>
      <c r="I2642" s="87"/>
      <c r="J2642" s="87"/>
      <c r="K2642" s="87"/>
      <c r="L2642" s="87"/>
      <c r="M2642" s="87"/>
      <c r="N2642" s="87"/>
      <c r="O2642" s="87"/>
    </row>
    <row r="2643" spans="2:15">
      <c r="B2643" s="86"/>
      <c r="C2643" s="87"/>
      <c r="D2643" s="87"/>
      <c r="E2643" s="87"/>
      <c r="F2643" s="87"/>
      <c r="G2643" s="87"/>
      <c r="H2643" s="87"/>
      <c r="I2643" s="87"/>
      <c r="J2643" s="87"/>
      <c r="K2643" s="87"/>
      <c r="L2643" s="87"/>
      <c r="M2643" s="87"/>
      <c r="N2643" s="87"/>
      <c r="O2643" s="87"/>
    </row>
    <row r="2644" spans="2:15">
      <c r="B2644" s="86"/>
      <c r="C2644" s="87"/>
      <c r="D2644" s="87"/>
      <c r="E2644" s="87"/>
      <c r="F2644" s="87"/>
      <c r="G2644" s="87"/>
      <c r="H2644" s="87"/>
      <c r="I2644" s="87"/>
      <c r="J2644" s="87"/>
      <c r="K2644" s="87"/>
      <c r="L2644" s="87"/>
      <c r="M2644" s="87"/>
      <c r="N2644" s="87"/>
      <c r="O2644" s="87"/>
    </row>
    <row r="2645" spans="2:15">
      <c r="B2645" s="86"/>
      <c r="C2645" s="87"/>
      <c r="D2645" s="87"/>
      <c r="E2645" s="87"/>
      <c r="F2645" s="87"/>
      <c r="G2645" s="87"/>
      <c r="H2645" s="87"/>
      <c r="I2645" s="87"/>
      <c r="J2645" s="87"/>
      <c r="K2645" s="87"/>
      <c r="L2645" s="87"/>
      <c r="M2645" s="87"/>
      <c r="N2645" s="87"/>
      <c r="O2645" s="87"/>
    </row>
    <row r="2646" spans="2:15">
      <c r="B2646" s="86"/>
      <c r="C2646" s="87"/>
      <c r="D2646" s="87"/>
      <c r="E2646" s="87"/>
      <c r="F2646" s="87"/>
      <c r="G2646" s="87"/>
      <c r="H2646" s="87"/>
      <c r="I2646" s="87"/>
      <c r="J2646" s="87"/>
      <c r="K2646" s="87"/>
      <c r="L2646" s="87"/>
      <c r="M2646" s="87"/>
      <c r="N2646" s="87"/>
      <c r="O2646" s="87"/>
    </row>
    <row r="2647" spans="2:15">
      <c r="B2647" s="86"/>
      <c r="C2647" s="87"/>
      <c r="D2647" s="87"/>
      <c r="E2647" s="87"/>
      <c r="F2647" s="87"/>
      <c r="G2647" s="87"/>
      <c r="H2647" s="87"/>
      <c r="I2647" s="87"/>
      <c r="J2647" s="87"/>
      <c r="K2647" s="87"/>
      <c r="L2647" s="87"/>
      <c r="M2647" s="87"/>
      <c r="N2647" s="87"/>
      <c r="O2647" s="87"/>
    </row>
    <row r="2648" spans="2:15">
      <c r="B2648" s="86"/>
      <c r="C2648" s="87"/>
      <c r="D2648" s="87"/>
      <c r="E2648" s="87"/>
      <c r="F2648" s="87"/>
      <c r="G2648" s="87"/>
      <c r="H2648" s="87"/>
      <c r="I2648" s="87"/>
      <c r="J2648" s="87"/>
      <c r="K2648" s="87"/>
      <c r="L2648" s="87"/>
      <c r="M2648" s="87"/>
      <c r="N2648" s="87"/>
      <c r="O2648" s="87"/>
    </row>
    <row r="2649" spans="2:15">
      <c r="B2649" s="86"/>
      <c r="C2649" s="87"/>
      <c r="D2649" s="87"/>
      <c r="E2649" s="87"/>
      <c r="F2649" s="87"/>
      <c r="G2649" s="87"/>
      <c r="H2649" s="87"/>
      <c r="I2649" s="87"/>
      <c r="J2649" s="87"/>
      <c r="K2649" s="87"/>
      <c r="L2649" s="87"/>
      <c r="M2649" s="87"/>
      <c r="N2649" s="87"/>
      <c r="O2649" s="87"/>
    </row>
    <row r="2650" spans="2:15">
      <c r="B2650" s="86"/>
      <c r="C2650" s="87"/>
      <c r="D2650" s="87"/>
      <c r="E2650" s="87"/>
      <c r="F2650" s="87"/>
      <c r="G2650" s="87"/>
      <c r="H2650" s="87"/>
      <c r="I2650" s="87"/>
      <c r="J2650" s="87"/>
      <c r="K2650" s="87"/>
      <c r="L2650" s="87"/>
      <c r="M2650" s="87"/>
      <c r="N2650" s="87"/>
      <c r="O2650" s="87"/>
    </row>
    <row r="2651" spans="2:15">
      <c r="B2651" s="86"/>
      <c r="C2651" s="87"/>
      <c r="D2651" s="87"/>
      <c r="E2651" s="87"/>
      <c r="F2651" s="87"/>
      <c r="G2651" s="87"/>
      <c r="H2651" s="87"/>
      <c r="I2651" s="87"/>
      <c r="J2651" s="87"/>
      <c r="K2651" s="87"/>
      <c r="L2651" s="87"/>
      <c r="M2651" s="87"/>
      <c r="N2651" s="87"/>
      <c r="O2651" s="87"/>
    </row>
    <row r="2652" spans="2:15">
      <c r="B2652" s="86"/>
      <c r="C2652" s="87"/>
      <c r="D2652" s="87"/>
      <c r="E2652" s="87"/>
      <c r="F2652" s="87"/>
      <c r="G2652" s="87"/>
      <c r="H2652" s="87"/>
      <c r="I2652" s="87"/>
      <c r="J2652" s="87"/>
      <c r="K2652" s="87"/>
      <c r="L2652" s="87"/>
      <c r="M2652" s="87"/>
      <c r="N2652" s="87"/>
      <c r="O2652" s="87"/>
    </row>
    <row r="2653" spans="2:15">
      <c r="B2653" s="86"/>
      <c r="C2653" s="87"/>
      <c r="D2653" s="87"/>
      <c r="E2653" s="87"/>
      <c r="F2653" s="87"/>
      <c r="G2653" s="87"/>
      <c r="H2653" s="87"/>
      <c r="I2653" s="87"/>
      <c r="J2653" s="87"/>
      <c r="K2653" s="87"/>
      <c r="L2653" s="87"/>
      <c r="M2653" s="87"/>
      <c r="N2653" s="87"/>
      <c r="O2653" s="87"/>
    </row>
    <row r="2654" spans="2:15">
      <c r="B2654" s="86"/>
      <c r="C2654" s="87"/>
      <c r="D2654" s="87"/>
      <c r="E2654" s="87"/>
      <c r="F2654" s="87"/>
      <c r="G2654" s="87"/>
      <c r="H2654" s="87"/>
      <c r="I2654" s="87"/>
      <c r="J2654" s="87"/>
      <c r="K2654" s="87"/>
      <c r="L2654" s="87"/>
      <c r="M2654" s="87"/>
      <c r="N2654" s="87"/>
      <c r="O2654" s="87"/>
    </row>
    <row r="2655" spans="2:15">
      <c r="B2655" s="86"/>
      <c r="C2655" s="87"/>
      <c r="D2655" s="87"/>
      <c r="E2655" s="87"/>
      <c r="F2655" s="87"/>
      <c r="G2655" s="87"/>
      <c r="H2655" s="87"/>
      <c r="I2655" s="87"/>
      <c r="J2655" s="87"/>
      <c r="K2655" s="87"/>
      <c r="L2655" s="87"/>
      <c r="M2655" s="87"/>
      <c r="N2655" s="87"/>
      <c r="O2655" s="87"/>
    </row>
    <row r="2656" spans="2:15">
      <c r="B2656" s="86"/>
      <c r="C2656" s="87"/>
      <c r="D2656" s="87"/>
      <c r="E2656" s="87"/>
      <c r="F2656" s="87"/>
      <c r="G2656" s="87"/>
      <c r="H2656" s="87"/>
      <c r="I2656" s="87"/>
      <c r="J2656" s="87"/>
      <c r="K2656" s="87"/>
      <c r="L2656" s="87"/>
      <c r="M2656" s="87"/>
      <c r="N2656" s="87"/>
      <c r="O2656" s="87"/>
    </row>
    <row r="2657" spans="2:15">
      <c r="B2657" s="86"/>
      <c r="C2657" s="87"/>
      <c r="D2657" s="87"/>
      <c r="E2657" s="87"/>
      <c r="F2657" s="87"/>
      <c r="G2657" s="87"/>
      <c r="H2657" s="87"/>
      <c r="I2657" s="87"/>
      <c r="J2657" s="87"/>
      <c r="K2657" s="87"/>
      <c r="L2657" s="87"/>
      <c r="M2657" s="87"/>
      <c r="N2657" s="87"/>
      <c r="O2657" s="87"/>
    </row>
    <row r="2658" spans="2:15">
      <c r="B2658" s="86"/>
      <c r="C2658" s="87"/>
      <c r="D2658" s="87"/>
      <c r="E2658" s="87"/>
      <c r="F2658" s="87"/>
      <c r="G2658" s="87"/>
      <c r="H2658" s="87"/>
      <c r="I2658" s="87"/>
      <c r="J2658" s="87"/>
      <c r="K2658" s="87"/>
      <c r="L2658" s="87"/>
      <c r="M2658" s="87"/>
      <c r="N2658" s="87"/>
      <c r="O2658" s="87"/>
    </row>
    <row r="2659" spans="2:15">
      <c r="B2659" s="86"/>
      <c r="C2659" s="87"/>
      <c r="D2659" s="87"/>
      <c r="E2659" s="87"/>
      <c r="F2659" s="87"/>
      <c r="G2659" s="87"/>
      <c r="H2659" s="87"/>
      <c r="I2659" s="87"/>
      <c r="J2659" s="87"/>
      <c r="K2659" s="87"/>
      <c r="L2659" s="87"/>
      <c r="M2659" s="87"/>
      <c r="N2659" s="87"/>
      <c r="O2659" s="87"/>
    </row>
    <row r="2660" spans="2:15">
      <c r="B2660" s="88"/>
      <c r="C2660" s="51"/>
      <c r="D2660" s="51"/>
      <c r="E2660" s="51"/>
      <c r="F2660" s="51"/>
      <c r="G2660" s="51"/>
      <c r="H2660" s="51"/>
      <c r="I2660" s="51"/>
      <c r="J2660" s="51"/>
      <c r="K2660" s="51"/>
      <c r="L2660" s="51"/>
      <c r="M2660" s="51"/>
      <c r="N2660" s="51"/>
      <c r="O2660" s="51"/>
    </row>
    <row r="2661" spans="2:15">
      <c r="B2661" s="88"/>
      <c r="C2661" s="51"/>
      <c r="D2661" s="51"/>
      <c r="E2661" s="51"/>
      <c r="F2661" s="51"/>
      <c r="G2661" s="51"/>
      <c r="H2661" s="51"/>
      <c r="I2661" s="51"/>
      <c r="J2661" s="51"/>
      <c r="K2661" s="51"/>
      <c r="L2661" s="51"/>
      <c r="M2661" s="51"/>
      <c r="N2661" s="51"/>
      <c r="O2661" s="51"/>
    </row>
    <row r="2662" spans="2:15">
      <c r="B2662" s="88"/>
      <c r="C2662" s="51"/>
      <c r="D2662" s="51"/>
      <c r="E2662" s="51"/>
      <c r="F2662" s="51"/>
      <c r="G2662" s="51"/>
      <c r="H2662" s="51"/>
      <c r="I2662" s="51"/>
      <c r="J2662" s="51"/>
      <c r="K2662" s="51"/>
      <c r="L2662" s="51"/>
      <c r="M2662" s="51"/>
      <c r="N2662" s="51"/>
      <c r="O2662" s="51"/>
    </row>
    <row r="2663" spans="2:15">
      <c r="B2663" s="88"/>
      <c r="C2663" s="51"/>
      <c r="D2663" s="51"/>
      <c r="E2663" s="51"/>
      <c r="F2663" s="51"/>
      <c r="G2663" s="51"/>
      <c r="H2663" s="51"/>
      <c r="I2663" s="51"/>
      <c r="J2663" s="51"/>
      <c r="K2663" s="51"/>
      <c r="L2663" s="51"/>
      <c r="M2663" s="51"/>
      <c r="N2663" s="51"/>
      <c r="O2663" s="51"/>
    </row>
    <row r="2664" spans="2:15">
      <c r="B2664" s="88"/>
      <c r="C2664" s="51"/>
      <c r="D2664" s="51"/>
      <c r="E2664" s="51"/>
      <c r="F2664" s="51"/>
      <c r="G2664" s="51"/>
      <c r="H2664" s="51"/>
      <c r="I2664" s="51"/>
      <c r="J2664" s="51"/>
      <c r="K2664" s="51"/>
      <c r="L2664" s="51"/>
      <c r="M2664" s="51"/>
      <c r="N2664" s="51"/>
      <c r="O2664" s="51"/>
    </row>
    <row r="2665" spans="2:15">
      <c r="B2665" s="88"/>
      <c r="C2665" s="51"/>
      <c r="D2665" s="51"/>
      <c r="E2665" s="51"/>
      <c r="F2665" s="51"/>
      <c r="G2665" s="51"/>
      <c r="H2665" s="51"/>
      <c r="I2665" s="51"/>
      <c r="J2665" s="51"/>
      <c r="K2665" s="51"/>
      <c r="L2665" s="51"/>
      <c r="M2665" s="51"/>
      <c r="N2665" s="51"/>
      <c r="O2665" s="51"/>
    </row>
    <row r="2666" spans="2:15">
      <c r="B2666" s="88"/>
      <c r="C2666" s="51"/>
      <c r="D2666" s="51"/>
      <c r="E2666" s="51"/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</row>
    <row r="2667" spans="2:15">
      <c r="B2667" s="88"/>
      <c r="C2667" s="51"/>
      <c r="D2667" s="51"/>
      <c r="E2667" s="51"/>
      <c r="F2667" s="51"/>
      <c r="G2667" s="51"/>
      <c r="H2667" s="51"/>
      <c r="I2667" s="51"/>
      <c r="J2667" s="51"/>
      <c r="K2667" s="51"/>
      <c r="L2667" s="51"/>
      <c r="M2667" s="51"/>
      <c r="N2667" s="51"/>
      <c r="O2667" s="51"/>
    </row>
    <row r="2668" spans="2:15">
      <c r="B2668" s="88"/>
      <c r="C2668" s="51"/>
      <c r="D2668" s="51"/>
      <c r="E2668" s="51"/>
      <c r="F2668" s="51"/>
      <c r="G2668" s="51"/>
      <c r="H2668" s="51"/>
      <c r="I2668" s="51"/>
      <c r="J2668" s="51"/>
      <c r="K2668" s="51"/>
      <c r="L2668" s="51"/>
      <c r="M2668" s="51"/>
      <c r="N2668" s="51"/>
      <c r="O2668" s="51"/>
    </row>
    <row r="2669" spans="2:15">
      <c r="B2669" s="88"/>
      <c r="C2669" s="51"/>
      <c r="D2669" s="51"/>
      <c r="E2669" s="51"/>
      <c r="F2669" s="51"/>
      <c r="G2669" s="51"/>
      <c r="H2669" s="51"/>
      <c r="I2669" s="51"/>
      <c r="J2669" s="51"/>
      <c r="K2669" s="51"/>
      <c r="L2669" s="51"/>
      <c r="M2669" s="51"/>
      <c r="N2669" s="51"/>
      <c r="O2669" s="51"/>
    </row>
    <row r="2670" spans="2:15">
      <c r="B2670" s="88"/>
      <c r="C2670" s="51"/>
      <c r="D2670" s="51"/>
      <c r="E2670" s="51"/>
      <c r="F2670" s="51"/>
      <c r="G2670" s="51"/>
      <c r="H2670" s="51"/>
      <c r="I2670" s="51"/>
      <c r="J2670" s="51"/>
      <c r="K2670" s="51"/>
      <c r="L2670" s="51"/>
      <c r="M2670" s="51"/>
      <c r="N2670" s="51"/>
      <c r="O2670" s="51"/>
    </row>
    <row r="2671" spans="2:15">
      <c r="B2671" s="88"/>
      <c r="C2671" s="51"/>
      <c r="D2671" s="51"/>
      <c r="E2671" s="51"/>
      <c r="F2671" s="51"/>
      <c r="G2671" s="51"/>
      <c r="H2671" s="51"/>
      <c r="I2671" s="51"/>
      <c r="J2671" s="51"/>
      <c r="K2671" s="51"/>
      <c r="L2671" s="51"/>
      <c r="M2671" s="51"/>
      <c r="N2671" s="51"/>
      <c r="O2671" s="51"/>
    </row>
    <row r="2672" spans="2:15">
      <c r="B2672" s="88"/>
      <c r="C2672" s="51"/>
      <c r="D2672" s="51"/>
      <c r="E2672" s="51"/>
      <c r="F2672" s="51"/>
      <c r="G2672" s="51"/>
      <c r="H2672" s="51"/>
      <c r="I2672" s="51"/>
      <c r="J2672" s="51"/>
      <c r="K2672" s="51"/>
      <c r="L2672" s="51"/>
      <c r="M2672" s="51"/>
      <c r="N2672" s="51"/>
      <c r="O2672" s="51"/>
    </row>
    <row r="2673" spans="2:15">
      <c r="B2673" s="88"/>
      <c r="C2673" s="51"/>
      <c r="D2673" s="51"/>
      <c r="E2673" s="51"/>
      <c r="F2673" s="51"/>
      <c r="G2673" s="51"/>
      <c r="H2673" s="51"/>
      <c r="I2673" s="51"/>
      <c r="J2673" s="51"/>
      <c r="K2673" s="51"/>
      <c r="L2673" s="51"/>
      <c r="M2673" s="51"/>
      <c r="N2673" s="51"/>
      <c r="O2673" s="51"/>
    </row>
    <row r="2674" spans="2:15">
      <c r="B2674" s="88"/>
      <c r="C2674" s="51"/>
      <c r="D2674" s="51"/>
      <c r="E2674" s="51"/>
      <c r="F2674" s="51"/>
      <c r="G2674" s="51"/>
      <c r="H2674" s="51"/>
      <c r="I2674" s="51"/>
      <c r="J2674" s="51"/>
      <c r="K2674" s="51"/>
      <c r="L2674" s="51"/>
      <c r="M2674" s="51"/>
      <c r="N2674" s="51"/>
      <c r="O2674" s="51"/>
    </row>
    <row r="2675" spans="2:15">
      <c r="B2675" s="88"/>
      <c r="C2675" s="51"/>
      <c r="D2675" s="51"/>
      <c r="E2675" s="51"/>
      <c r="F2675" s="51"/>
      <c r="G2675" s="51"/>
      <c r="H2675" s="51"/>
      <c r="I2675" s="51"/>
      <c r="J2675" s="51"/>
      <c r="K2675" s="51"/>
      <c r="L2675" s="51"/>
      <c r="M2675" s="51"/>
      <c r="N2675" s="51"/>
      <c r="O2675" s="51"/>
    </row>
    <row r="2676" spans="2:15">
      <c r="B2676" s="88"/>
      <c r="C2676" s="51"/>
      <c r="D2676" s="51"/>
      <c r="E2676" s="51"/>
      <c r="F2676" s="51"/>
      <c r="G2676" s="51"/>
      <c r="H2676" s="51"/>
      <c r="I2676" s="51"/>
      <c r="J2676" s="51"/>
      <c r="K2676" s="51"/>
      <c r="L2676" s="51"/>
      <c r="M2676" s="51"/>
      <c r="N2676" s="51"/>
      <c r="O2676" s="51"/>
    </row>
    <row r="2677" spans="2:15">
      <c r="B2677" s="88"/>
      <c r="C2677" s="51"/>
      <c r="D2677" s="51"/>
      <c r="E2677" s="51"/>
      <c r="F2677" s="51"/>
      <c r="G2677" s="51"/>
      <c r="H2677" s="51"/>
      <c r="I2677" s="51"/>
      <c r="J2677" s="51"/>
      <c r="K2677" s="51"/>
      <c r="L2677" s="51"/>
      <c r="M2677" s="51"/>
      <c r="N2677" s="51"/>
      <c r="O2677" s="51"/>
    </row>
    <row r="2678" spans="2:15">
      <c r="B2678" s="88"/>
      <c r="C2678" s="51"/>
      <c r="D2678" s="51"/>
      <c r="E2678" s="51"/>
      <c r="F2678" s="51"/>
      <c r="G2678" s="51"/>
      <c r="H2678" s="51"/>
      <c r="I2678" s="51"/>
      <c r="J2678" s="51"/>
      <c r="K2678" s="51"/>
      <c r="L2678" s="51"/>
      <c r="M2678" s="51"/>
      <c r="N2678" s="51"/>
      <c r="O2678" s="51"/>
    </row>
    <row r="2679" spans="2:15">
      <c r="B2679" s="88"/>
      <c r="C2679" s="51"/>
      <c r="D2679" s="51"/>
      <c r="E2679" s="51"/>
      <c r="F2679" s="51"/>
      <c r="G2679" s="51"/>
      <c r="H2679" s="51"/>
      <c r="I2679" s="51"/>
      <c r="J2679" s="51"/>
      <c r="K2679" s="51"/>
      <c r="L2679" s="51"/>
      <c r="M2679" s="51"/>
      <c r="N2679" s="51"/>
      <c r="O2679" s="51"/>
    </row>
    <row r="2680" spans="2:15">
      <c r="B2680" s="88"/>
      <c r="C2680" s="51"/>
      <c r="D2680" s="51"/>
      <c r="E2680" s="51"/>
      <c r="F2680" s="51"/>
      <c r="G2680" s="51"/>
      <c r="H2680" s="51"/>
      <c r="I2680" s="51"/>
      <c r="J2680" s="51"/>
      <c r="K2680" s="51"/>
      <c r="L2680" s="51"/>
      <c r="M2680" s="51"/>
      <c r="N2680" s="51"/>
      <c r="O2680" s="51"/>
    </row>
    <row r="2681" spans="2:15">
      <c r="B2681" s="88"/>
      <c r="C2681" s="51"/>
      <c r="D2681" s="51"/>
      <c r="E2681" s="51"/>
      <c r="F2681" s="51"/>
      <c r="G2681" s="51"/>
      <c r="H2681" s="51"/>
      <c r="I2681" s="51"/>
      <c r="J2681" s="51"/>
      <c r="K2681" s="51"/>
      <c r="L2681" s="51"/>
      <c r="M2681" s="51"/>
      <c r="N2681" s="51"/>
      <c r="O2681" s="51"/>
    </row>
    <row r="2682" spans="2:15">
      <c r="B2682" s="88"/>
      <c r="C2682" s="51"/>
      <c r="D2682" s="51"/>
      <c r="E2682" s="51"/>
      <c r="F2682" s="51"/>
      <c r="G2682" s="51"/>
      <c r="H2682" s="51"/>
      <c r="I2682" s="51"/>
      <c r="J2682" s="51"/>
      <c r="K2682" s="51"/>
      <c r="L2682" s="51"/>
      <c r="M2682" s="51"/>
      <c r="N2682" s="51"/>
      <c r="O2682" s="51"/>
    </row>
    <row r="2683" spans="2:15">
      <c r="B2683" s="88"/>
      <c r="C2683" s="51"/>
      <c r="D2683" s="51"/>
      <c r="E2683" s="51"/>
      <c r="F2683" s="51"/>
      <c r="G2683" s="51"/>
      <c r="H2683" s="51"/>
      <c r="I2683" s="51"/>
      <c r="J2683" s="51"/>
      <c r="K2683" s="51"/>
      <c r="L2683" s="51"/>
      <c r="M2683" s="51"/>
      <c r="N2683" s="51"/>
      <c r="O2683" s="51"/>
    </row>
    <row r="2684" spans="2:15">
      <c r="B2684" s="88"/>
      <c r="C2684" s="51"/>
      <c r="D2684" s="51"/>
      <c r="E2684" s="51"/>
      <c r="F2684" s="51"/>
      <c r="G2684" s="51"/>
      <c r="H2684" s="51"/>
      <c r="I2684" s="51"/>
      <c r="J2684" s="51"/>
      <c r="K2684" s="51"/>
      <c r="L2684" s="51"/>
      <c r="M2684" s="51"/>
      <c r="N2684" s="51"/>
      <c r="O2684" s="51"/>
    </row>
    <row r="2685" spans="2:15">
      <c r="B2685" s="88"/>
      <c r="C2685" s="51"/>
      <c r="D2685" s="51"/>
      <c r="E2685" s="51"/>
      <c r="F2685" s="51"/>
      <c r="G2685" s="51"/>
      <c r="H2685" s="51"/>
      <c r="I2685" s="51"/>
      <c r="J2685" s="51"/>
      <c r="K2685" s="51"/>
      <c r="L2685" s="51"/>
      <c r="M2685" s="51"/>
      <c r="N2685" s="51"/>
      <c r="O2685" s="51"/>
    </row>
    <row r="2686" spans="2:15">
      <c r="B2686" s="88"/>
      <c r="C2686" s="51"/>
      <c r="D2686" s="51"/>
      <c r="E2686" s="51"/>
      <c r="F2686" s="51"/>
      <c r="G2686" s="51"/>
      <c r="H2686" s="51"/>
      <c r="I2686" s="51"/>
      <c r="J2686" s="51"/>
      <c r="K2686" s="51"/>
      <c r="L2686" s="51"/>
      <c r="M2686" s="51"/>
      <c r="N2686" s="51"/>
      <c r="O2686" s="51"/>
    </row>
    <row r="2687" spans="2:15">
      <c r="B2687" s="88"/>
      <c r="C2687" s="51"/>
      <c r="D2687" s="51"/>
      <c r="E2687" s="51"/>
      <c r="F2687" s="51"/>
      <c r="G2687" s="51"/>
      <c r="H2687" s="51"/>
      <c r="I2687" s="51"/>
      <c r="J2687" s="51"/>
      <c r="K2687" s="51"/>
      <c r="L2687" s="51"/>
      <c r="M2687" s="51"/>
      <c r="N2687" s="51"/>
      <c r="O2687" s="51"/>
    </row>
    <row r="2688" spans="2:15">
      <c r="B2688" s="88"/>
      <c r="C2688" s="51"/>
      <c r="D2688" s="51"/>
      <c r="E2688" s="51"/>
      <c r="F2688" s="51"/>
      <c r="G2688" s="51"/>
      <c r="H2688" s="51"/>
      <c r="I2688" s="51"/>
      <c r="J2688" s="51"/>
      <c r="K2688" s="51"/>
      <c r="L2688" s="51"/>
      <c r="M2688" s="51"/>
      <c r="N2688" s="51"/>
      <c r="O2688" s="51"/>
    </row>
    <row r="2689" spans="2:15">
      <c r="B2689" s="88"/>
      <c r="C2689" s="51"/>
      <c r="D2689" s="51"/>
      <c r="E2689" s="51"/>
      <c r="F2689" s="51"/>
      <c r="G2689" s="51"/>
      <c r="H2689" s="51"/>
      <c r="I2689" s="51"/>
      <c r="J2689" s="51"/>
      <c r="K2689" s="51"/>
      <c r="L2689" s="51"/>
      <c r="M2689" s="51"/>
      <c r="N2689" s="51"/>
      <c r="O2689" s="51"/>
    </row>
    <row r="2690" spans="2:15">
      <c r="B2690" s="88"/>
      <c r="C2690" s="51"/>
      <c r="D2690" s="51"/>
      <c r="E2690" s="51"/>
      <c r="F2690" s="51"/>
      <c r="G2690" s="51"/>
      <c r="H2690" s="51"/>
      <c r="I2690" s="51"/>
      <c r="J2690" s="51"/>
      <c r="K2690" s="51"/>
      <c r="L2690" s="51"/>
      <c r="M2690" s="51"/>
      <c r="N2690" s="51"/>
      <c r="O2690" s="51"/>
    </row>
    <row r="2691" spans="2:15">
      <c r="B2691" s="88"/>
      <c r="C2691" s="51"/>
      <c r="D2691" s="51"/>
      <c r="E2691" s="51"/>
      <c r="F2691" s="51"/>
      <c r="G2691" s="51"/>
      <c r="H2691" s="51"/>
      <c r="I2691" s="51"/>
      <c r="J2691" s="51"/>
      <c r="K2691" s="51"/>
      <c r="L2691" s="51"/>
      <c r="M2691" s="51"/>
      <c r="N2691" s="51"/>
      <c r="O2691" s="51"/>
    </row>
    <row r="2692" spans="2:15">
      <c r="B2692" s="88"/>
      <c r="C2692" s="51"/>
      <c r="D2692" s="51"/>
      <c r="E2692" s="51"/>
      <c r="F2692" s="51"/>
      <c r="G2692" s="51"/>
      <c r="H2692" s="51"/>
      <c r="I2692" s="51"/>
      <c r="J2692" s="51"/>
      <c r="K2692" s="51"/>
      <c r="L2692" s="51"/>
      <c r="M2692" s="51"/>
      <c r="N2692" s="51"/>
      <c r="O2692" s="51"/>
    </row>
    <row r="2693" spans="2:15">
      <c r="B2693" s="88"/>
      <c r="C2693" s="51"/>
      <c r="D2693" s="51"/>
      <c r="E2693" s="51"/>
      <c r="F2693" s="51"/>
      <c r="G2693" s="51"/>
      <c r="H2693" s="51"/>
      <c r="I2693" s="51"/>
      <c r="J2693" s="51"/>
      <c r="K2693" s="51"/>
      <c r="L2693" s="51"/>
      <c r="M2693" s="51"/>
      <c r="N2693" s="51"/>
      <c r="O2693" s="51"/>
    </row>
    <row r="2694" spans="2:15">
      <c r="B2694" s="88"/>
      <c r="C2694" s="51"/>
      <c r="D2694" s="51"/>
      <c r="E2694" s="51"/>
      <c r="F2694" s="51"/>
      <c r="G2694" s="51"/>
      <c r="H2694" s="51"/>
      <c r="I2694" s="51"/>
      <c r="J2694" s="51"/>
      <c r="K2694" s="51"/>
      <c r="L2694" s="51"/>
      <c r="M2694" s="51"/>
      <c r="N2694" s="51"/>
      <c r="O2694" s="51"/>
    </row>
    <row r="2695" spans="2:15">
      <c r="B2695" s="88"/>
      <c r="C2695" s="51"/>
      <c r="D2695" s="51"/>
      <c r="E2695" s="51"/>
      <c r="F2695" s="51"/>
      <c r="G2695" s="51"/>
      <c r="H2695" s="51"/>
      <c r="I2695" s="51"/>
      <c r="J2695" s="51"/>
      <c r="K2695" s="51"/>
      <c r="L2695" s="51"/>
      <c r="M2695" s="51"/>
      <c r="N2695" s="51"/>
      <c r="O2695" s="51"/>
    </row>
    <row r="2696" spans="2:15">
      <c r="B2696" s="88"/>
      <c r="C2696" s="51"/>
      <c r="D2696" s="51"/>
      <c r="E2696" s="51"/>
      <c r="F2696" s="51"/>
      <c r="G2696" s="51"/>
      <c r="H2696" s="51"/>
      <c r="I2696" s="51"/>
      <c r="J2696" s="51"/>
      <c r="K2696" s="51"/>
      <c r="L2696" s="51"/>
      <c r="M2696" s="51"/>
      <c r="N2696" s="51"/>
      <c r="O2696" s="51"/>
    </row>
    <row r="2697" spans="2:15">
      <c r="B2697" s="89"/>
      <c r="C2697" s="90"/>
      <c r="D2697" s="90"/>
      <c r="E2697" s="90"/>
      <c r="F2697" s="90"/>
      <c r="G2697" s="90"/>
      <c r="H2697" s="90"/>
      <c r="I2697" s="90"/>
      <c r="J2697" s="90"/>
      <c r="K2697" s="90"/>
      <c r="L2697" s="90"/>
      <c r="M2697" s="90"/>
      <c r="N2697" s="90"/>
      <c r="O2697" s="90"/>
    </row>
    <row r="2698" spans="2:15">
      <c r="B2698" s="89"/>
      <c r="C2698" s="90"/>
      <c r="D2698" s="90"/>
      <c r="E2698" s="90"/>
      <c r="F2698" s="90"/>
      <c r="G2698" s="90"/>
      <c r="H2698" s="90"/>
      <c r="I2698" s="90"/>
      <c r="J2698" s="90"/>
      <c r="K2698" s="90"/>
      <c r="L2698" s="90"/>
      <c r="M2698" s="90"/>
      <c r="N2698" s="90"/>
      <c r="O2698" s="90"/>
    </row>
    <row r="2699" spans="2:15">
      <c r="B2699" s="89"/>
      <c r="C2699" s="90"/>
      <c r="D2699" s="90"/>
      <c r="E2699" s="90"/>
      <c r="F2699" s="90"/>
      <c r="G2699" s="90"/>
      <c r="H2699" s="90"/>
      <c r="I2699" s="90"/>
      <c r="J2699" s="90"/>
      <c r="K2699" s="90"/>
      <c r="L2699" s="90"/>
      <c r="M2699" s="90"/>
      <c r="N2699" s="90"/>
      <c r="O2699" s="90"/>
    </row>
    <row r="2700" spans="2:15">
      <c r="B2700" s="89"/>
      <c r="C2700" s="90"/>
      <c r="D2700" s="90"/>
      <c r="E2700" s="90"/>
      <c r="F2700" s="90"/>
      <c r="G2700" s="90"/>
      <c r="H2700" s="90"/>
      <c r="I2700" s="90"/>
      <c r="J2700" s="90"/>
      <c r="K2700" s="90"/>
      <c r="L2700" s="90"/>
      <c r="M2700" s="90"/>
      <c r="N2700" s="90"/>
      <c r="O2700" s="90"/>
    </row>
    <row r="2701" spans="2:15">
      <c r="B2701" s="89"/>
      <c r="C2701" s="90"/>
      <c r="D2701" s="90"/>
      <c r="E2701" s="90"/>
      <c r="F2701" s="90"/>
      <c r="G2701" s="90"/>
      <c r="H2701" s="90"/>
      <c r="I2701" s="90"/>
      <c r="J2701" s="90"/>
      <c r="K2701" s="90"/>
      <c r="L2701" s="90"/>
      <c r="M2701" s="90"/>
      <c r="N2701" s="90"/>
      <c r="O2701" s="90"/>
    </row>
    <row r="2702" spans="2:15">
      <c r="B2702" s="89"/>
      <c r="C2702" s="90"/>
      <c r="D2702" s="90"/>
      <c r="E2702" s="90"/>
      <c r="F2702" s="90"/>
      <c r="G2702" s="90"/>
      <c r="H2702" s="90"/>
      <c r="I2702" s="90"/>
      <c r="J2702" s="90"/>
      <c r="K2702" s="90"/>
      <c r="L2702" s="90"/>
      <c r="M2702" s="90"/>
      <c r="N2702" s="90"/>
      <c r="O2702" s="90"/>
    </row>
    <row r="2703" spans="2:15">
      <c r="B2703" s="89"/>
      <c r="C2703" s="90"/>
      <c r="D2703" s="90"/>
      <c r="E2703" s="90"/>
      <c r="F2703" s="90"/>
      <c r="G2703" s="90"/>
      <c r="H2703" s="90"/>
      <c r="I2703" s="90"/>
      <c r="J2703" s="90"/>
      <c r="K2703" s="90"/>
      <c r="L2703" s="90"/>
      <c r="M2703" s="90"/>
      <c r="N2703" s="90"/>
      <c r="O2703" s="90"/>
    </row>
    <row r="2704" spans="2:15">
      <c r="B2704" s="89"/>
      <c r="C2704" s="90"/>
      <c r="D2704" s="90"/>
      <c r="E2704" s="90"/>
      <c r="F2704" s="90"/>
      <c r="G2704" s="90"/>
      <c r="H2704" s="90"/>
      <c r="I2704" s="90"/>
      <c r="J2704" s="90"/>
      <c r="K2704" s="90"/>
      <c r="L2704" s="90"/>
      <c r="M2704" s="90"/>
      <c r="N2704" s="90"/>
      <c r="O2704" s="90"/>
    </row>
    <row r="2705" spans="2:15">
      <c r="B2705" s="89"/>
      <c r="C2705" s="90"/>
      <c r="D2705" s="90"/>
      <c r="E2705" s="90"/>
      <c r="F2705" s="90"/>
      <c r="G2705" s="90"/>
      <c r="H2705" s="90"/>
      <c r="I2705" s="90"/>
      <c r="J2705" s="90"/>
      <c r="K2705" s="90"/>
      <c r="L2705" s="90"/>
      <c r="M2705" s="90"/>
      <c r="N2705" s="90"/>
      <c r="O2705" s="90"/>
    </row>
    <row r="2706" spans="2:15">
      <c r="B2706" s="89"/>
      <c r="C2706" s="90"/>
      <c r="D2706" s="90"/>
      <c r="E2706" s="90"/>
      <c r="F2706" s="90"/>
      <c r="G2706" s="90"/>
      <c r="H2706" s="90"/>
      <c r="I2706" s="90"/>
      <c r="J2706" s="90"/>
      <c r="K2706" s="90"/>
      <c r="L2706" s="90"/>
      <c r="M2706" s="90"/>
      <c r="N2706" s="90"/>
      <c r="O2706" s="90"/>
    </row>
    <row r="2707" spans="2:15">
      <c r="B2707" s="89"/>
      <c r="C2707" s="90"/>
      <c r="D2707" s="90"/>
      <c r="E2707" s="90"/>
      <c r="F2707" s="90"/>
      <c r="G2707" s="90"/>
      <c r="H2707" s="90"/>
      <c r="I2707" s="90"/>
      <c r="J2707" s="90"/>
      <c r="K2707" s="90"/>
      <c r="L2707" s="90"/>
      <c r="M2707" s="90"/>
      <c r="N2707" s="90"/>
      <c r="O2707" s="90"/>
    </row>
    <row r="2708" spans="2:15">
      <c r="B2708" s="89"/>
      <c r="C2708" s="90"/>
      <c r="D2708" s="90"/>
      <c r="E2708" s="90"/>
      <c r="F2708" s="90"/>
      <c r="G2708" s="90"/>
      <c r="H2708" s="90"/>
      <c r="I2708" s="90"/>
      <c r="J2708" s="90"/>
      <c r="K2708" s="90"/>
      <c r="L2708" s="90"/>
      <c r="M2708" s="90"/>
      <c r="N2708" s="90"/>
      <c r="O2708" s="90"/>
    </row>
    <row r="2709" spans="2:15">
      <c r="B2709" s="89"/>
      <c r="C2709" s="90"/>
      <c r="D2709" s="90"/>
      <c r="E2709" s="90"/>
      <c r="F2709" s="90"/>
      <c r="G2709" s="90"/>
      <c r="H2709" s="90"/>
      <c r="I2709" s="90"/>
      <c r="J2709" s="90"/>
      <c r="K2709" s="90"/>
      <c r="L2709" s="90"/>
      <c r="M2709" s="90"/>
      <c r="N2709" s="90"/>
      <c r="O2709" s="90"/>
    </row>
    <row r="2710" spans="2:15">
      <c r="B2710" s="89"/>
      <c r="C2710" s="90"/>
      <c r="D2710" s="90"/>
      <c r="E2710" s="90"/>
      <c r="F2710" s="90"/>
      <c r="G2710" s="90"/>
      <c r="H2710" s="90"/>
      <c r="I2710" s="90"/>
      <c r="J2710" s="90"/>
      <c r="K2710" s="90"/>
      <c r="L2710" s="90"/>
      <c r="M2710" s="90"/>
      <c r="N2710" s="90"/>
      <c r="O2710" s="90"/>
    </row>
    <row r="2711" spans="2:15">
      <c r="B2711" s="89"/>
      <c r="C2711" s="90"/>
      <c r="D2711" s="90"/>
      <c r="E2711" s="90"/>
      <c r="F2711" s="90"/>
      <c r="G2711" s="90"/>
      <c r="H2711" s="90"/>
      <c r="I2711" s="90"/>
      <c r="J2711" s="90"/>
      <c r="K2711" s="90"/>
      <c r="L2711" s="90"/>
      <c r="M2711" s="90"/>
      <c r="N2711" s="90"/>
      <c r="O2711" s="90"/>
    </row>
    <row r="2712" spans="2:15">
      <c r="B2712" s="89"/>
      <c r="C2712" s="90"/>
      <c r="D2712" s="90"/>
      <c r="E2712" s="90"/>
      <c r="F2712" s="90"/>
      <c r="G2712" s="90"/>
      <c r="H2712" s="90"/>
      <c r="I2712" s="90"/>
      <c r="J2712" s="90"/>
      <c r="K2712" s="90"/>
      <c r="L2712" s="90"/>
      <c r="M2712" s="90"/>
      <c r="N2712" s="90"/>
      <c r="O2712" s="90"/>
    </row>
    <row r="2713" spans="2:15">
      <c r="B2713" s="89"/>
      <c r="C2713" s="90"/>
      <c r="D2713" s="90"/>
      <c r="E2713" s="90"/>
      <c r="F2713" s="90"/>
      <c r="G2713" s="90"/>
      <c r="H2713" s="90"/>
      <c r="I2713" s="90"/>
      <c r="J2713" s="90"/>
      <c r="K2713" s="90"/>
      <c r="L2713" s="90"/>
      <c r="M2713" s="90"/>
      <c r="N2713" s="90"/>
      <c r="O2713" s="90"/>
    </row>
    <row r="2714" spans="2:15">
      <c r="B2714" s="89"/>
      <c r="C2714" s="90"/>
      <c r="D2714" s="90"/>
      <c r="E2714" s="90"/>
      <c r="F2714" s="90"/>
      <c r="G2714" s="90"/>
      <c r="H2714" s="90"/>
      <c r="I2714" s="90"/>
      <c r="J2714" s="90"/>
      <c r="K2714" s="90"/>
      <c r="L2714" s="90"/>
      <c r="M2714" s="90"/>
      <c r="N2714" s="90"/>
      <c r="O2714" s="90"/>
    </row>
    <row r="2715" spans="2:15">
      <c r="B2715" s="89"/>
      <c r="C2715" s="90"/>
      <c r="D2715" s="90"/>
      <c r="E2715" s="90"/>
      <c r="F2715" s="90"/>
      <c r="G2715" s="90"/>
      <c r="H2715" s="90"/>
      <c r="I2715" s="90"/>
      <c r="J2715" s="90"/>
      <c r="K2715" s="90"/>
      <c r="L2715" s="90"/>
      <c r="M2715" s="90"/>
      <c r="N2715" s="90"/>
      <c r="O2715" s="90"/>
    </row>
    <row r="2716" spans="2:15">
      <c r="B2716" s="89"/>
      <c r="C2716" s="90"/>
      <c r="D2716" s="90"/>
      <c r="E2716" s="90"/>
      <c r="F2716" s="90"/>
      <c r="G2716" s="90"/>
      <c r="H2716" s="90"/>
      <c r="I2716" s="90"/>
      <c r="J2716" s="90"/>
      <c r="K2716" s="90"/>
      <c r="L2716" s="90"/>
      <c r="M2716" s="90"/>
      <c r="N2716" s="90"/>
      <c r="O2716" s="90"/>
    </row>
    <row r="2717" spans="2:15">
      <c r="B2717" s="89"/>
      <c r="C2717" s="90"/>
      <c r="D2717" s="90"/>
      <c r="E2717" s="90"/>
      <c r="F2717" s="90"/>
      <c r="G2717" s="90"/>
      <c r="H2717" s="90"/>
      <c r="I2717" s="90"/>
      <c r="J2717" s="90"/>
      <c r="K2717" s="90"/>
      <c r="L2717" s="90"/>
      <c r="M2717" s="90"/>
      <c r="N2717" s="90"/>
      <c r="O2717" s="90"/>
    </row>
    <row r="2718" spans="2:15">
      <c r="B2718" s="89"/>
      <c r="C2718" s="90"/>
      <c r="D2718" s="90"/>
      <c r="E2718" s="90"/>
      <c r="F2718" s="90"/>
      <c r="G2718" s="90"/>
      <c r="H2718" s="90"/>
      <c r="I2718" s="90"/>
      <c r="J2718" s="90"/>
      <c r="K2718" s="90"/>
      <c r="L2718" s="90"/>
      <c r="M2718" s="90"/>
      <c r="N2718" s="90"/>
      <c r="O2718" s="90"/>
    </row>
    <row r="2719" spans="2:15">
      <c r="B2719" s="89"/>
      <c r="C2719" s="90"/>
      <c r="D2719" s="90"/>
      <c r="E2719" s="90"/>
      <c r="F2719" s="90"/>
      <c r="G2719" s="90"/>
      <c r="H2719" s="90"/>
      <c r="I2719" s="90"/>
      <c r="J2719" s="90"/>
      <c r="K2719" s="90"/>
      <c r="L2719" s="90"/>
      <c r="M2719" s="90"/>
      <c r="N2719" s="90"/>
      <c r="O2719" s="90"/>
    </row>
    <row r="2720" spans="2:15">
      <c r="B2720" s="89"/>
      <c r="C2720" s="90"/>
      <c r="D2720" s="90"/>
      <c r="E2720" s="90"/>
      <c r="F2720" s="90"/>
      <c r="G2720" s="90"/>
      <c r="H2720" s="90"/>
      <c r="I2720" s="90"/>
      <c r="J2720" s="90"/>
      <c r="K2720" s="90"/>
      <c r="L2720" s="90"/>
      <c r="M2720" s="90"/>
      <c r="N2720" s="90"/>
      <c r="O2720" s="90"/>
    </row>
    <row r="2721" spans="2:15">
      <c r="B2721" s="89"/>
      <c r="C2721" s="90"/>
      <c r="D2721" s="90"/>
      <c r="E2721" s="90"/>
      <c r="F2721" s="90"/>
      <c r="G2721" s="90"/>
      <c r="H2721" s="90"/>
      <c r="I2721" s="90"/>
      <c r="J2721" s="90"/>
      <c r="K2721" s="90"/>
      <c r="L2721" s="90"/>
      <c r="M2721" s="90"/>
      <c r="N2721" s="90"/>
      <c r="O2721" s="90"/>
    </row>
    <row r="2722" spans="2:15">
      <c r="B2722" s="89"/>
      <c r="C2722" s="90"/>
      <c r="D2722" s="90"/>
      <c r="E2722" s="90"/>
      <c r="F2722" s="90"/>
      <c r="G2722" s="90"/>
      <c r="H2722" s="90"/>
      <c r="I2722" s="90"/>
      <c r="J2722" s="90"/>
      <c r="K2722" s="90"/>
      <c r="L2722" s="90"/>
      <c r="M2722" s="90"/>
      <c r="N2722" s="90"/>
      <c r="O2722" s="90"/>
    </row>
    <row r="2723" spans="2:15">
      <c r="B2723" s="89"/>
      <c r="C2723" s="90"/>
      <c r="D2723" s="90"/>
      <c r="E2723" s="90"/>
      <c r="F2723" s="90"/>
      <c r="G2723" s="90"/>
      <c r="H2723" s="90"/>
      <c r="I2723" s="90"/>
      <c r="J2723" s="90"/>
      <c r="K2723" s="90"/>
      <c r="L2723" s="90"/>
      <c r="M2723" s="90"/>
      <c r="N2723" s="90"/>
      <c r="O2723" s="90"/>
    </row>
    <row r="2724" spans="2:15">
      <c r="B2724" s="89"/>
      <c r="C2724" s="90"/>
      <c r="D2724" s="90"/>
      <c r="E2724" s="90"/>
      <c r="F2724" s="90"/>
      <c r="G2724" s="90"/>
      <c r="H2724" s="90"/>
      <c r="I2724" s="90"/>
      <c r="J2724" s="90"/>
      <c r="K2724" s="90"/>
      <c r="L2724" s="90"/>
      <c r="M2724" s="90"/>
      <c r="N2724" s="90"/>
      <c r="O2724" s="90"/>
    </row>
    <row r="2725" spans="2:15">
      <c r="B2725" s="89"/>
      <c r="C2725" s="90"/>
      <c r="D2725" s="90"/>
      <c r="E2725" s="90"/>
      <c r="F2725" s="90"/>
      <c r="G2725" s="90"/>
      <c r="H2725" s="90"/>
      <c r="I2725" s="90"/>
      <c r="J2725" s="90"/>
      <c r="K2725" s="90"/>
      <c r="L2725" s="90"/>
      <c r="M2725" s="90"/>
      <c r="N2725" s="90"/>
      <c r="O2725" s="90"/>
    </row>
    <row r="2726" spans="2:15">
      <c r="B2726" s="89"/>
      <c r="C2726" s="90"/>
      <c r="D2726" s="90"/>
      <c r="E2726" s="90"/>
      <c r="F2726" s="90"/>
      <c r="G2726" s="90"/>
      <c r="H2726" s="90"/>
      <c r="I2726" s="90"/>
      <c r="J2726" s="90"/>
      <c r="K2726" s="90"/>
      <c r="L2726" s="90"/>
      <c r="M2726" s="90"/>
      <c r="N2726" s="90"/>
      <c r="O2726" s="90"/>
    </row>
    <row r="2727" spans="2:15">
      <c r="B2727" s="89"/>
      <c r="C2727" s="90"/>
      <c r="D2727" s="90"/>
      <c r="E2727" s="90"/>
      <c r="F2727" s="90"/>
      <c r="G2727" s="90"/>
      <c r="H2727" s="90"/>
      <c r="I2727" s="90"/>
      <c r="J2727" s="90"/>
      <c r="K2727" s="90"/>
      <c r="L2727" s="90"/>
      <c r="M2727" s="90"/>
      <c r="N2727" s="90"/>
      <c r="O2727" s="90"/>
    </row>
    <row r="2728" spans="2:15">
      <c r="B2728" s="89"/>
      <c r="C2728" s="90"/>
      <c r="D2728" s="90"/>
      <c r="E2728" s="90"/>
      <c r="F2728" s="90"/>
      <c r="G2728" s="90"/>
      <c r="H2728" s="90"/>
      <c r="I2728" s="90"/>
      <c r="J2728" s="90"/>
      <c r="K2728" s="90"/>
      <c r="L2728" s="90"/>
      <c r="M2728" s="90"/>
      <c r="N2728" s="90"/>
      <c r="O2728" s="90"/>
    </row>
    <row r="2729" spans="2:15">
      <c r="B2729" s="89"/>
      <c r="C2729" s="90"/>
      <c r="D2729" s="90"/>
      <c r="E2729" s="90"/>
      <c r="F2729" s="90"/>
      <c r="G2729" s="90"/>
      <c r="H2729" s="90"/>
      <c r="I2729" s="90"/>
      <c r="J2729" s="90"/>
      <c r="K2729" s="90"/>
      <c r="L2729" s="90"/>
      <c r="M2729" s="90"/>
      <c r="N2729" s="90"/>
      <c r="O2729" s="90"/>
    </row>
    <row r="2730" spans="2:15">
      <c r="B2730" s="89"/>
      <c r="C2730" s="90"/>
      <c r="D2730" s="90"/>
      <c r="E2730" s="90"/>
      <c r="F2730" s="90"/>
      <c r="G2730" s="90"/>
      <c r="H2730" s="90"/>
      <c r="I2730" s="90"/>
      <c r="J2730" s="90"/>
      <c r="K2730" s="90"/>
      <c r="L2730" s="90"/>
      <c r="M2730" s="90"/>
      <c r="N2730" s="90"/>
      <c r="O2730" s="90"/>
    </row>
    <row r="2731" spans="2:15">
      <c r="B2731" s="89"/>
      <c r="C2731" s="90"/>
      <c r="D2731" s="90"/>
      <c r="E2731" s="90"/>
      <c r="F2731" s="90"/>
      <c r="G2731" s="90"/>
      <c r="H2731" s="90"/>
      <c r="I2731" s="90"/>
      <c r="J2731" s="90"/>
      <c r="K2731" s="90"/>
      <c r="L2731" s="90"/>
      <c r="M2731" s="90"/>
      <c r="N2731" s="90"/>
      <c r="O2731" s="90"/>
    </row>
    <row r="2732" spans="2:15">
      <c r="B2732" s="89"/>
      <c r="C2732" s="90"/>
      <c r="D2732" s="90"/>
      <c r="E2732" s="90"/>
      <c r="F2732" s="90"/>
      <c r="G2732" s="90"/>
      <c r="H2732" s="90"/>
      <c r="I2732" s="90"/>
      <c r="J2732" s="90"/>
      <c r="K2732" s="90"/>
      <c r="L2732" s="90"/>
      <c r="M2732" s="90"/>
      <c r="N2732" s="90"/>
      <c r="O2732" s="90"/>
    </row>
    <row r="2733" spans="2:15">
      <c r="B2733" s="89"/>
      <c r="C2733" s="90"/>
      <c r="D2733" s="90"/>
      <c r="E2733" s="90"/>
      <c r="F2733" s="90"/>
      <c r="G2733" s="90"/>
      <c r="H2733" s="90"/>
      <c r="I2733" s="90"/>
      <c r="J2733" s="90"/>
      <c r="K2733" s="90"/>
      <c r="L2733" s="90"/>
      <c r="M2733" s="90"/>
      <c r="N2733" s="90"/>
      <c r="O2733" s="90"/>
    </row>
    <row r="2734" spans="2:15">
      <c r="B2734" s="84"/>
      <c r="C2734" s="25"/>
      <c r="D2734" s="25"/>
      <c r="E2734" s="25"/>
      <c r="F2734" s="25"/>
      <c r="G2734" s="25"/>
      <c r="H2734" s="25"/>
      <c r="I2734" s="25"/>
      <c r="J2734" s="25"/>
      <c r="K2734" s="25"/>
      <c r="L2734" s="25"/>
      <c r="M2734" s="25"/>
      <c r="N2734" s="25"/>
      <c r="O2734" s="25"/>
    </row>
    <row r="2735" spans="2:15">
      <c r="B2735" s="84"/>
      <c r="C2735" s="25"/>
      <c r="D2735" s="25"/>
      <c r="E2735" s="25"/>
      <c r="F2735" s="25"/>
      <c r="G2735" s="25"/>
      <c r="H2735" s="25"/>
      <c r="I2735" s="25"/>
      <c r="J2735" s="25"/>
      <c r="K2735" s="25"/>
      <c r="L2735" s="25"/>
      <c r="M2735" s="25"/>
      <c r="N2735" s="25"/>
      <c r="O2735" s="25"/>
    </row>
    <row r="2736" spans="2:15">
      <c r="B2736" s="84"/>
      <c r="C2736" s="25"/>
      <c r="D2736" s="25"/>
      <c r="E2736" s="25"/>
      <c r="F2736" s="25"/>
      <c r="G2736" s="25"/>
      <c r="H2736" s="25"/>
      <c r="I2736" s="25"/>
      <c r="J2736" s="25"/>
      <c r="K2736" s="25"/>
      <c r="L2736" s="25"/>
      <c r="M2736" s="25"/>
      <c r="N2736" s="25"/>
      <c r="O2736" s="25"/>
    </row>
    <row r="2737" spans="2:15">
      <c r="B2737" s="84"/>
      <c r="C2737" s="25"/>
      <c r="D2737" s="25"/>
      <c r="E2737" s="25"/>
      <c r="F2737" s="25"/>
      <c r="G2737" s="25"/>
      <c r="H2737" s="25"/>
      <c r="I2737" s="25"/>
      <c r="J2737" s="25"/>
      <c r="K2737" s="25"/>
      <c r="L2737" s="25"/>
      <c r="M2737" s="25"/>
      <c r="N2737" s="25"/>
      <c r="O2737" s="25"/>
    </row>
    <row r="2738" spans="2:15">
      <c r="B2738" s="84"/>
      <c r="C2738" s="25"/>
      <c r="D2738" s="25"/>
      <c r="E2738" s="25"/>
      <c r="F2738" s="25"/>
      <c r="G2738" s="25"/>
      <c r="H2738" s="25"/>
      <c r="I2738" s="25"/>
      <c r="J2738" s="25"/>
      <c r="K2738" s="25"/>
      <c r="L2738" s="25"/>
      <c r="M2738" s="25"/>
      <c r="N2738" s="25"/>
      <c r="O2738" s="25"/>
    </row>
    <row r="2739" spans="2:15">
      <c r="B2739" s="84"/>
      <c r="C2739" s="25"/>
      <c r="D2739" s="25"/>
      <c r="E2739" s="25"/>
      <c r="F2739" s="25"/>
      <c r="G2739" s="25"/>
      <c r="H2739" s="25"/>
      <c r="I2739" s="25"/>
      <c r="J2739" s="25"/>
      <c r="K2739" s="25"/>
      <c r="L2739" s="25"/>
      <c r="M2739" s="25"/>
      <c r="N2739" s="25"/>
      <c r="O2739" s="25"/>
    </row>
    <row r="2740" spans="2:15">
      <c r="B2740" s="84"/>
      <c r="C2740" s="25"/>
      <c r="D2740" s="25"/>
      <c r="E2740" s="25"/>
      <c r="F2740" s="25"/>
      <c r="G2740" s="25"/>
      <c r="H2740" s="25"/>
      <c r="I2740" s="25"/>
      <c r="J2740" s="25"/>
      <c r="K2740" s="25"/>
      <c r="L2740" s="25"/>
      <c r="M2740" s="25"/>
      <c r="N2740" s="25"/>
      <c r="O2740" s="25"/>
    </row>
    <row r="2741" spans="2:15">
      <c r="B2741" s="84"/>
      <c r="C2741" s="25"/>
      <c r="D2741" s="25"/>
      <c r="E2741" s="25"/>
      <c r="F2741" s="25"/>
      <c r="G2741" s="25"/>
      <c r="H2741" s="25"/>
      <c r="I2741" s="25"/>
      <c r="J2741" s="25"/>
      <c r="K2741" s="25"/>
      <c r="L2741" s="25"/>
      <c r="M2741" s="25"/>
      <c r="N2741" s="25"/>
      <c r="O2741" s="25"/>
    </row>
    <row r="2742" spans="2:15">
      <c r="B2742" s="84"/>
      <c r="C2742" s="25"/>
      <c r="D2742" s="25"/>
      <c r="E2742" s="25"/>
      <c r="F2742" s="25"/>
      <c r="G2742" s="25"/>
      <c r="H2742" s="25"/>
      <c r="I2742" s="25"/>
      <c r="J2742" s="25"/>
      <c r="K2742" s="25"/>
      <c r="L2742" s="25"/>
      <c r="M2742" s="25"/>
      <c r="N2742" s="25"/>
      <c r="O2742" s="25"/>
    </row>
    <row r="2743" spans="2:15">
      <c r="B2743" s="84"/>
      <c r="C2743" s="25"/>
      <c r="D2743" s="25"/>
      <c r="E2743" s="25"/>
      <c r="F2743" s="25"/>
      <c r="G2743" s="25"/>
      <c r="H2743" s="25"/>
      <c r="I2743" s="25"/>
      <c r="J2743" s="25"/>
      <c r="K2743" s="25"/>
      <c r="L2743" s="25"/>
      <c r="M2743" s="25"/>
      <c r="N2743" s="25"/>
      <c r="O2743" s="25"/>
    </row>
    <row r="2744" spans="2:15">
      <c r="B2744" s="84"/>
      <c r="C2744" s="25"/>
      <c r="D2744" s="25"/>
      <c r="E2744" s="25"/>
      <c r="F2744" s="25"/>
      <c r="G2744" s="25"/>
      <c r="H2744" s="25"/>
      <c r="I2744" s="25"/>
      <c r="J2744" s="25"/>
      <c r="K2744" s="25"/>
      <c r="L2744" s="25"/>
      <c r="M2744" s="25"/>
      <c r="N2744" s="25"/>
      <c r="O2744" s="25"/>
    </row>
    <row r="2745" spans="2:15">
      <c r="B2745" s="84"/>
      <c r="C2745" s="25"/>
      <c r="D2745" s="25"/>
      <c r="E2745" s="25"/>
      <c r="F2745" s="25"/>
      <c r="G2745" s="25"/>
      <c r="H2745" s="25"/>
      <c r="I2745" s="25"/>
      <c r="J2745" s="25"/>
      <c r="K2745" s="25"/>
      <c r="L2745" s="25"/>
      <c r="M2745" s="25"/>
      <c r="N2745" s="25"/>
      <c r="O2745" s="25"/>
    </row>
    <row r="2746" spans="2:15">
      <c r="B2746" s="84"/>
      <c r="C2746" s="25"/>
      <c r="D2746" s="25"/>
      <c r="E2746" s="25"/>
      <c r="F2746" s="25"/>
      <c r="G2746" s="25"/>
      <c r="H2746" s="25"/>
      <c r="I2746" s="25"/>
      <c r="J2746" s="25"/>
      <c r="K2746" s="25"/>
      <c r="L2746" s="25"/>
      <c r="M2746" s="25"/>
      <c r="N2746" s="25"/>
      <c r="O2746" s="25"/>
    </row>
    <row r="2747" spans="2:15">
      <c r="B2747" s="84"/>
      <c r="C2747" s="25"/>
      <c r="D2747" s="25"/>
      <c r="E2747" s="25"/>
      <c r="F2747" s="25"/>
      <c r="G2747" s="25"/>
      <c r="H2747" s="25"/>
      <c r="I2747" s="25"/>
      <c r="J2747" s="25"/>
      <c r="K2747" s="25"/>
      <c r="L2747" s="25"/>
      <c r="M2747" s="25"/>
      <c r="N2747" s="25"/>
      <c r="O2747" s="25"/>
    </row>
    <row r="2748" spans="2:15">
      <c r="B2748" s="84"/>
      <c r="C2748" s="25"/>
      <c r="D2748" s="25"/>
      <c r="E2748" s="25"/>
      <c r="F2748" s="25"/>
      <c r="G2748" s="25"/>
      <c r="H2748" s="25"/>
      <c r="I2748" s="25"/>
      <c r="J2748" s="25"/>
      <c r="K2748" s="25"/>
      <c r="L2748" s="25"/>
      <c r="M2748" s="25"/>
      <c r="N2748" s="25"/>
      <c r="O2748" s="25"/>
    </row>
    <row r="2749" spans="2:15">
      <c r="B2749" s="84"/>
      <c r="C2749" s="25"/>
      <c r="D2749" s="25"/>
      <c r="E2749" s="25"/>
      <c r="F2749" s="25"/>
      <c r="G2749" s="25"/>
      <c r="H2749" s="25"/>
      <c r="I2749" s="25"/>
      <c r="J2749" s="25"/>
      <c r="K2749" s="25"/>
      <c r="L2749" s="25"/>
      <c r="M2749" s="25"/>
      <c r="N2749" s="25"/>
      <c r="O2749" s="25"/>
    </row>
    <row r="2750" spans="2:15">
      <c r="B2750" s="84"/>
      <c r="C2750" s="25"/>
      <c r="D2750" s="25"/>
      <c r="E2750" s="25"/>
      <c r="F2750" s="25"/>
      <c r="G2750" s="25"/>
      <c r="H2750" s="25"/>
      <c r="I2750" s="25"/>
      <c r="J2750" s="25"/>
      <c r="K2750" s="25"/>
      <c r="L2750" s="25"/>
      <c r="M2750" s="25"/>
      <c r="N2750" s="25"/>
      <c r="O2750" s="25"/>
    </row>
    <row r="2751" spans="2:15">
      <c r="B2751" s="84"/>
      <c r="C2751" s="25"/>
      <c r="D2751" s="25"/>
      <c r="E2751" s="25"/>
      <c r="F2751" s="25"/>
      <c r="G2751" s="25"/>
      <c r="H2751" s="25"/>
      <c r="I2751" s="25"/>
      <c r="J2751" s="25"/>
      <c r="K2751" s="25"/>
      <c r="L2751" s="25"/>
      <c r="M2751" s="25"/>
      <c r="N2751" s="25"/>
      <c r="O2751" s="25"/>
    </row>
    <row r="2752" spans="2:15">
      <c r="B2752" s="84"/>
      <c r="C2752" s="25"/>
      <c r="D2752" s="25"/>
      <c r="E2752" s="25"/>
      <c r="F2752" s="25"/>
      <c r="G2752" s="25"/>
      <c r="H2752" s="25"/>
      <c r="I2752" s="25"/>
      <c r="J2752" s="25"/>
      <c r="K2752" s="25"/>
      <c r="L2752" s="25"/>
      <c r="M2752" s="25"/>
      <c r="N2752" s="25"/>
      <c r="O2752" s="25"/>
    </row>
    <row r="2753" spans="2:15">
      <c r="B2753" s="84"/>
      <c r="C2753" s="25"/>
      <c r="D2753" s="25"/>
      <c r="E2753" s="25"/>
      <c r="F2753" s="25"/>
      <c r="G2753" s="25"/>
      <c r="H2753" s="25"/>
      <c r="I2753" s="25"/>
      <c r="J2753" s="25"/>
      <c r="K2753" s="25"/>
      <c r="L2753" s="25"/>
      <c r="M2753" s="25"/>
      <c r="N2753" s="25"/>
      <c r="O2753" s="25"/>
    </row>
    <row r="2754" spans="2:15">
      <c r="B2754" s="84"/>
      <c r="C2754" s="25"/>
      <c r="D2754" s="25"/>
      <c r="E2754" s="25"/>
      <c r="F2754" s="25"/>
      <c r="G2754" s="25"/>
      <c r="H2754" s="25"/>
      <c r="I2754" s="25"/>
      <c r="J2754" s="25"/>
      <c r="K2754" s="25"/>
      <c r="L2754" s="25"/>
      <c r="M2754" s="25"/>
      <c r="N2754" s="25"/>
      <c r="O2754" s="25"/>
    </row>
    <row r="2755" spans="2:15">
      <c r="B2755" s="84"/>
      <c r="C2755" s="25"/>
      <c r="D2755" s="25"/>
      <c r="E2755" s="25"/>
      <c r="F2755" s="25"/>
      <c r="G2755" s="25"/>
      <c r="H2755" s="25"/>
      <c r="I2755" s="25"/>
      <c r="J2755" s="25"/>
      <c r="K2755" s="25"/>
      <c r="L2755" s="25"/>
      <c r="M2755" s="25"/>
      <c r="N2755" s="25"/>
      <c r="O2755" s="25"/>
    </row>
    <row r="2756" spans="2:15">
      <c r="B2756" s="84"/>
      <c r="C2756" s="25"/>
      <c r="D2756" s="25"/>
      <c r="E2756" s="25"/>
      <c r="F2756" s="25"/>
      <c r="G2756" s="25"/>
      <c r="H2756" s="25"/>
      <c r="I2756" s="25"/>
      <c r="J2756" s="25"/>
      <c r="K2756" s="25"/>
      <c r="L2756" s="25"/>
      <c r="M2756" s="25"/>
      <c r="N2756" s="25"/>
      <c r="O2756" s="25"/>
    </row>
    <row r="2757" spans="2:15">
      <c r="B2757" s="84"/>
      <c r="C2757" s="25"/>
      <c r="D2757" s="25"/>
      <c r="E2757" s="25"/>
      <c r="F2757" s="25"/>
      <c r="G2757" s="25"/>
      <c r="H2757" s="25"/>
      <c r="I2757" s="25"/>
      <c r="J2757" s="25"/>
      <c r="K2757" s="25"/>
      <c r="L2757" s="25"/>
      <c r="M2757" s="25"/>
      <c r="N2757" s="25"/>
      <c r="O2757" s="25"/>
    </row>
    <row r="2758" spans="2:15">
      <c r="B2758" s="84"/>
      <c r="C2758" s="25"/>
      <c r="D2758" s="25"/>
      <c r="E2758" s="25"/>
      <c r="F2758" s="25"/>
      <c r="G2758" s="25"/>
      <c r="H2758" s="25"/>
      <c r="I2758" s="25"/>
      <c r="J2758" s="25"/>
      <c r="K2758" s="25"/>
      <c r="L2758" s="25"/>
      <c r="M2758" s="25"/>
      <c r="N2758" s="25"/>
      <c r="O2758" s="25"/>
    </row>
    <row r="2759" spans="2:15">
      <c r="B2759" s="84"/>
      <c r="C2759" s="25"/>
      <c r="D2759" s="25"/>
      <c r="E2759" s="25"/>
      <c r="F2759" s="25"/>
      <c r="G2759" s="25"/>
      <c r="H2759" s="25"/>
      <c r="I2759" s="25"/>
      <c r="J2759" s="25"/>
      <c r="K2759" s="25"/>
      <c r="L2759" s="25"/>
      <c r="M2759" s="25"/>
      <c r="N2759" s="25"/>
      <c r="O2759" s="25"/>
    </row>
    <row r="2760" spans="2:15">
      <c r="B2760" s="84"/>
      <c r="C2760" s="25"/>
      <c r="D2760" s="25"/>
      <c r="E2760" s="25"/>
      <c r="F2760" s="25"/>
      <c r="G2760" s="25"/>
      <c r="H2760" s="25"/>
      <c r="I2760" s="25"/>
      <c r="J2760" s="25"/>
      <c r="K2760" s="25"/>
      <c r="L2760" s="25"/>
      <c r="M2760" s="25"/>
      <c r="N2760" s="25"/>
      <c r="O2760" s="25"/>
    </row>
    <row r="2761" spans="2:15">
      <c r="B2761" s="84"/>
      <c r="C2761" s="25"/>
      <c r="D2761" s="25"/>
      <c r="E2761" s="25"/>
      <c r="F2761" s="25"/>
      <c r="G2761" s="25"/>
      <c r="H2761" s="25"/>
      <c r="I2761" s="25"/>
      <c r="J2761" s="25"/>
      <c r="K2761" s="25"/>
      <c r="L2761" s="25"/>
      <c r="M2761" s="25"/>
      <c r="N2761" s="25"/>
      <c r="O2761" s="25"/>
    </row>
    <row r="2762" spans="2:15">
      <c r="B2762" s="84"/>
      <c r="C2762" s="25"/>
      <c r="D2762" s="25"/>
      <c r="E2762" s="25"/>
      <c r="F2762" s="25"/>
      <c r="G2762" s="25"/>
      <c r="H2762" s="25"/>
      <c r="I2762" s="25"/>
      <c r="J2762" s="25"/>
      <c r="K2762" s="25"/>
      <c r="L2762" s="25"/>
      <c r="M2762" s="25"/>
      <c r="N2762" s="25"/>
      <c r="O2762" s="25"/>
    </row>
    <row r="2763" spans="2:15">
      <c r="B2763" s="84"/>
      <c r="C2763" s="25"/>
      <c r="D2763" s="25"/>
      <c r="E2763" s="25"/>
      <c r="F2763" s="25"/>
      <c r="G2763" s="25"/>
      <c r="H2763" s="25"/>
      <c r="I2763" s="25"/>
      <c r="J2763" s="25"/>
      <c r="K2763" s="25"/>
      <c r="L2763" s="25"/>
      <c r="M2763" s="25"/>
      <c r="N2763" s="25"/>
      <c r="O2763" s="25"/>
    </row>
    <row r="2764" spans="2:15">
      <c r="B2764" s="84"/>
      <c r="C2764" s="25"/>
      <c r="D2764" s="25"/>
      <c r="E2764" s="25"/>
      <c r="F2764" s="25"/>
      <c r="G2764" s="25"/>
      <c r="H2764" s="25"/>
      <c r="I2764" s="25"/>
      <c r="J2764" s="25"/>
      <c r="K2764" s="25"/>
      <c r="L2764" s="25"/>
      <c r="M2764" s="25"/>
      <c r="N2764" s="25"/>
      <c r="O2764" s="25"/>
    </row>
    <row r="2765" spans="2:15">
      <c r="B2765" s="84"/>
      <c r="C2765" s="25"/>
      <c r="D2765" s="25"/>
      <c r="E2765" s="25"/>
      <c r="F2765" s="25"/>
      <c r="G2765" s="25"/>
      <c r="H2765" s="25"/>
      <c r="I2765" s="25"/>
      <c r="J2765" s="25"/>
      <c r="K2765" s="25"/>
      <c r="L2765" s="25"/>
      <c r="M2765" s="25"/>
      <c r="N2765" s="25"/>
      <c r="O2765" s="25"/>
    </row>
    <row r="2766" spans="2:15">
      <c r="B2766" s="84"/>
      <c r="C2766" s="25"/>
      <c r="D2766" s="25"/>
      <c r="E2766" s="25"/>
      <c r="F2766" s="25"/>
      <c r="G2766" s="25"/>
      <c r="H2766" s="25"/>
      <c r="I2766" s="25"/>
      <c r="J2766" s="25"/>
      <c r="K2766" s="25"/>
      <c r="L2766" s="25"/>
      <c r="M2766" s="25"/>
      <c r="N2766" s="25"/>
      <c r="O2766" s="25"/>
    </row>
    <row r="2767" spans="2:15">
      <c r="B2767" s="84"/>
      <c r="C2767" s="25"/>
      <c r="D2767" s="25"/>
      <c r="E2767" s="25"/>
      <c r="F2767" s="25"/>
      <c r="G2767" s="25"/>
      <c r="H2767" s="25"/>
      <c r="I2767" s="25"/>
      <c r="J2767" s="25"/>
      <c r="K2767" s="25"/>
      <c r="L2767" s="25"/>
      <c r="M2767" s="25"/>
      <c r="N2767" s="25"/>
      <c r="O2767" s="25"/>
    </row>
    <row r="2768" spans="2:15">
      <c r="B2768" s="84"/>
      <c r="C2768" s="25"/>
      <c r="D2768" s="25"/>
      <c r="E2768" s="25"/>
      <c r="F2768" s="25"/>
      <c r="G2768" s="25"/>
      <c r="H2768" s="25"/>
      <c r="I2768" s="25"/>
      <c r="J2768" s="25"/>
      <c r="K2768" s="25"/>
      <c r="L2768" s="25"/>
      <c r="M2768" s="25"/>
      <c r="N2768" s="25"/>
      <c r="O2768" s="25"/>
    </row>
    <row r="2769" spans="2:15">
      <c r="B2769" s="84"/>
      <c r="C2769" s="25"/>
      <c r="D2769" s="25"/>
      <c r="E2769" s="25"/>
      <c r="F2769" s="25"/>
      <c r="G2769" s="25"/>
      <c r="H2769" s="25"/>
      <c r="I2769" s="25"/>
      <c r="J2769" s="25"/>
      <c r="K2769" s="25"/>
      <c r="L2769" s="25"/>
      <c r="M2769" s="25"/>
      <c r="N2769" s="25"/>
      <c r="O2769" s="25"/>
    </row>
    <row r="2770" spans="2:15">
      <c r="B2770" s="84"/>
      <c r="C2770" s="25"/>
      <c r="D2770" s="25"/>
      <c r="E2770" s="25"/>
      <c r="F2770" s="25"/>
      <c r="G2770" s="25"/>
      <c r="H2770" s="25"/>
      <c r="I2770" s="25"/>
      <c r="J2770" s="25"/>
      <c r="K2770" s="25"/>
      <c r="L2770" s="25"/>
      <c r="M2770" s="25"/>
      <c r="N2770" s="25"/>
      <c r="O2770" s="25"/>
    </row>
  </sheetData>
  <sheetProtection password="D88F" sheet="1" objects="1" scenarios="1"/>
  <customSheetViews>
    <customSheetView guid="{596112E1-03E4-4142-8F90-247388E820D6}">
      <selection activeCell="K18" sqref="K18"/>
      <pageMargins left="0.75" right="0.75" top="1" bottom="1" header="0.5" footer="0.5"/>
      <pageSetup paperSize="9" orientation="landscape" horizontalDpi="4294967295" verticalDpi="4294967295" r:id="rId1"/>
      <headerFooter alignWithMargins="0"/>
    </customSheetView>
    <customSheetView guid="{DA3D8FA0-E978-424F-A8B7-680FE4158385}">
      <selection activeCell="K18" sqref="K18"/>
      <pageMargins left="0.75" right="0.75" top="1" bottom="1" header="0.5" footer="0.5"/>
      <pageSetup paperSize="9" orientation="landscape" horizontalDpi="4294967295" verticalDpi="4294967295" r:id="rId2"/>
      <headerFooter alignWithMargins="0"/>
    </customSheetView>
    <customSheetView guid="{F85DF850-8C9B-4306-BC10-3B6EA5D148FF}" showRuler="0" topLeftCell="A43">
      <selection activeCell="A49" sqref="A49:N57"/>
      <pageMargins left="0.75" right="0.75" top="1" bottom="1" header="0.5" footer="0.5"/>
      <pageSetup paperSize="9" orientation="landscape" horizontalDpi="4294967295" verticalDpi="4294967295" r:id="rId3"/>
      <headerFooter alignWithMargins="0"/>
    </customSheetView>
  </customSheetViews>
  <mergeCells count="27">
    <mergeCell ref="B6:B8"/>
    <mergeCell ref="B2:R2"/>
    <mergeCell ref="H7:H8"/>
    <mergeCell ref="D6:D8"/>
    <mergeCell ref="P5:Q7"/>
    <mergeCell ref="R5:R7"/>
    <mergeCell ref="I7:I8"/>
    <mergeCell ref="K7:K8"/>
    <mergeCell ref="B4:R4"/>
    <mergeCell ref="B3:R3"/>
    <mergeCell ref="O7:O8"/>
    <mergeCell ref="B1:O1"/>
    <mergeCell ref="B5:O5"/>
    <mergeCell ref="C48:O48"/>
    <mergeCell ref="L7:L8"/>
    <mergeCell ref="C6:C8"/>
    <mergeCell ref="I6:J6"/>
    <mergeCell ref="M6:M8"/>
    <mergeCell ref="N6:O6"/>
    <mergeCell ref="C47:I47"/>
    <mergeCell ref="N7:N8"/>
    <mergeCell ref="J7:J8"/>
    <mergeCell ref="K6:L6"/>
    <mergeCell ref="G6:H6"/>
    <mergeCell ref="F6:F8"/>
    <mergeCell ref="E6:E8"/>
    <mergeCell ref="G7:G8"/>
  </mergeCells>
  <phoneticPr fontId="0" type="noConversion"/>
  <conditionalFormatting sqref="D2558:O2558 D79:O79 D116:O116 D153:O153 D190:O190 D227:O227 D264:O264 D301:O301 D338:O338 D375:O375 D412:O412 D449:O449 D486:O486 D523:O523 D560:O560 D597:O597 D634:O634 D671:O671 D708:O708 D745:O745 D782:O782 D819:O819 D856:O856 D893:O893 D930:O930 D967:O967 D1004:O1004 D1041:O1041 D1078:O1078 D1115:O1115 D1152:O1152 D1189:O1189 D1226:O1226 D1263:O1263 D1300:O1300 D1337:O1337 D1374:O1374 D1411:O1411 D1448:O1448 D1485:O1485 D1522:O1522 D1559:O1559 D1596:O1596 D1633:O1633 D1670:O1670 D1707:O1707 D1744:O1744 D1781:O1781 D1818:O1818 D1855:O1855 D1892:O1892 D1929:O1929 D1966:O1966 D2003:O2003 D2040:O2040 D2077:O2077 D2114:O2114 D2151:O2151 D2188:O2188 D2225:O2225 D2262:O2262 D2299:O2299 D2336:O2336 D2373:O2373 D2410:O2410 D2447:O2447 D2484:O2484 D2521:O2521 F19:O19 D19">
    <cfRule type="cellIs" dxfId="10" priority="1" stopIfTrue="1" operator="notEqual">
      <formula>D15+D16+D17+D18</formula>
    </cfRule>
  </conditionalFormatting>
  <conditionalFormatting sqref="D2560:O2560 D81:O81 D118:O118 D155:O155 D192:O192 D229:O229 D266:O266 D303:O303 D340:O340 D377:O377 D414:O414 D451:O451 D488:O488 D525:O525 D562:O562 D599:O599 D636:O636 D673:O673 D710:O710 D747:O747 D784:O784 D821:O821 D858:O858 D895:O895 D932:O932 D969:O969 D1006:O1006 D1043:O1043 D1080:O1080 D1117:O1117 D1154:O1154 D1191:O1191 D1228:O1228 D1265:O1265 D1302:O1302 D1339:O1339 D1376:O1376 D1413:O1413 D1450:O1450 D1487:O1487 D1524:O1524 D1561:O1561 D1598:O1598 D1635:O1635 D1672:O1672 D1709:O1709 D1746:O1746 D1783:O1783 D1820:O1820 D1857:O1857 D1894:O1894 D1931:O1931 D1968:O1968 D2005:O2005 D2042:O2042 D2079:O2079 D2116:O2116 D2153:O2153 D2190:O2190 D2227:O2227 D2264:O2264 D2301:O2301 D2338:O2338 D2375:O2375 D2412:O2412 D2449:O2449 D2486:O2486 D2523:O2523 F21:O21 D21">
    <cfRule type="cellIs" dxfId="9" priority="2" stopIfTrue="1" operator="notEqual">
      <formula>D10+D11+D12+D13+D14+D19+D20</formula>
    </cfRule>
  </conditionalFormatting>
  <conditionalFormatting sqref="D2563:O2563 D84:O84 D121:O121 D158:O158 D195:O195 D232:O232 D269:O269 D306:O306 D343:O343 D380:O380 D417:O417 D454:O454 D491:O491 D528:O528 D565:O565 D602:O602 D639:O639 D676:O676 D713:O713 D750:O750 D787:O787 D824:O824 D861:O861 D898:O898 D935:O935 D972:O972 D1009:O1009 D1046:O1046 D1083:O1083 D1120:O1120 D1157:O1157 D1194:O1194 D1231:O1231 D1268:O1268 D1305:O1305 D1342:O1342 D1379:O1379 D1416:O1416 D1453:O1453 D1490:O1490 D1527:O1527 D1564:O1564 D1601:O1601 D1638:O1638 D1675:O1675 D1712:O1712 D1749:O1749 D1786:O1786 D1823:O1823 D1860:O1860 D1897:O1897 D1934:O1934 D1971:O1971 D2008:O2008 D2045:O2045 D2082:O2082 D2119:O2119 D2156:O2156 D2193:O2193 D2230:O2230 D2267:O2267 D2304:O2304 D2341:O2341 D2378:O2378 D2415:O2415 D2452:O2452 D2489:O2489 D2526:O2526 F24:O24 D24">
    <cfRule type="cellIs" dxfId="8" priority="3" stopIfTrue="1" operator="notEqual">
      <formula>D22+D23</formula>
    </cfRule>
  </conditionalFormatting>
  <conditionalFormatting sqref="D2573:O2573 D57:O57 D94:O94 D131:O131 D168:O168 D205:O205 D242:O242 D279:O279 D316:O316 D353:O353 D390:O390 D427:O427 D464:O464 D501:O501 D538:O538 D575:O575 D612:O612 D649:O649 D686:O686 D723:O723 D760:O760 D797:O797 D834:O834 D871:O871 D908:O908 D945:O945 D982:O982 D1019:O1019 D1056:O1056 D1093:O1093 D1130:O1130 D1167:O1167 D1204:O1204 D1241:O1241 D1278:O1278 D1315:O1315 D1352:O1352 D1389:O1389 D1426:O1426 D1463:O1463 D1500:O1500 D1537:O1537 D1574:O1574 D1611:O1611 D1648:O1648 D1685:O1685 D1722:O1722 D1759:O1759 D1796:O1796 D1833:O1833 D1870:O1870 D1907:O1907 D1944:O1944 D1981:O1981 D2018:O2018 D2055:O2055 D2092:O2092 D2129:O2129 D2166:O2166 D2203:O2203 D2240:O2240 D2277:O2277 D2314:O2314 D2351:O2351 D2388:O2388 D2425:O2425 D2462:O2462 D2499:O2499 D2536:O2536 F34:O34 D34">
    <cfRule type="cellIs" dxfId="7" priority="4" stopIfTrue="1" operator="notEqual">
      <formula>D26+D27+D28+D29+D30+D31+D32+D33</formula>
    </cfRule>
  </conditionalFormatting>
  <conditionalFormatting sqref="D2577:O2577 D61:O61 D98:O98 D135:O135 D172:O172 D209:O209 D246:O246 D283:O283 D320:O320 D357:O357 D394:O394 D431:O431 D468:O468 D505:O505 D542:O542 D579:O579 D616:O616 D653:O653 D690:O690 D727:O727 D764:O764 D801:O801 D838:O838 D875:O875 D912:O912 D949:O949 D986:O986 D1023:O1023 D1060:O1060 D1097:O1097 D1134:O1134 D1171:O1171 D1208:O1208 D1245:O1245 D1282:O1282 D1319:O1319 D1356:O1356 D1393:O1393 D1430:O1430 D1467:O1467 D1504:O1504 D1541:O1541 D1578:O1578 D1615:O1615 D1652:O1652 D1689:O1689 D1726:O1726 D1763:O1763 D1800:O1800 D1837:O1837 D1874:O1874 D1911:O1911 D1948:O1948 D1985:O1985 D2022:O2022 D2059:O2059 D2096:O2096 D2133:O2133 D2170:O2170 D2207:O2207 D2244:O2244 D2281:O2281 D2318:O2318 D2355:O2355 D2392:O2392 D2429:O2429 D2466:O2466 D2503:O2503 D2540:O2540 F38:O38 D38">
    <cfRule type="cellIs" dxfId="6" priority="5" stopIfTrue="1" operator="notEqual">
      <formula>D35+D36+D37</formula>
    </cfRule>
  </conditionalFormatting>
  <conditionalFormatting sqref="D2584:O2584 D105:O105 D142:O142 D179:O179 D216:O216 D253:O253 D290:O290 D327:O327 D364:O364 D401:O401 D438:O438 D475:O475 D512:O512 D549:O549 D586:O586 D623:O623 D660:O660 D697:O697 D734:O734 D771:O771 D808:O808 D845:O845 D882:O882 D919:O919 D956:O956 D993:O993 D1030:O1030 D1067:O1067 D1104:O1104 D1141:O1141 D1178:O1178 D1215:O1215 D1252:O1252 D1289:O1289 D1326:O1326 D1363:O1363 D1400:O1400 D1437:O1437 D1474:O1474 D1511:O1511 D1548:O1548 D1585:O1585 D1622:O1622 D1659:O1659 D1696:O1696 D1733:O1733 D1770:O1770 D1807:O1807 D1844:O1844 D1881:O1881 D1918:O1918 D1955:O1955 D1992:O1992 D2029:O2029 D2066:O2066 D2103:O2103 D2140:O2140 D2177:O2177 D2214:O2214 D2251:O2251 D2288:O2288 D2325:O2325 D2362:O2362 D2399:O2399 D2436:O2436 D2473:O2473 D2510:O2510 D2547:O2547 F45:O45 D45">
    <cfRule type="cellIs" dxfId="5" priority="6" stopIfTrue="1" operator="notEqual">
      <formula>D21+D24+D25+D34+D38+D39+D40+D41+D42+D43+D44</formula>
    </cfRule>
  </conditionalFormatting>
  <conditionalFormatting sqref="D2585:O2585 D106:O106 D143:O143 D180:O180 D217:O217 D254:O254 D291:O291 D328:O328 D365:O365 D402:O402 D439:O439 D476:O476 D513:O513 D550:O550 D587:O587 D624:O624 D661:O661 D698:O698 D735:O735 D772:O772 D809:O809 D846:O846 D883:O883 D920:O920 D957:O957 D994:O994 D1031:O1031 D1068:O1068 D1105:O1105 D1142:O1142 D1179:O1179 D1216:O1216 D1253:O1253 D1290:O1290 D1327:O1327 D1364:O1364 D1401:O1401 D1438:O1438 D1475:O1475 D1512:O1512 D1549:O1549 D1586:O1586 D1623:O1623 D1660:O1660 D1697:O1697 D1734:O1734 D1771:O1771 D1808:O1808 D1845:O1845 D1882:O1882 D1919:O1919 D1956:O1956 D1993:O1993 D2030:O2030 D2067:O2067 D2104:O2104 D2141:O2141 D2178:O2178 D2215:O2215 D2252:O2252 D2289:O2289 D2326:O2326 D2363:O2363 D2400:O2400 D2437:O2437 D2474:O2474 D2511:O2511 D2548:O2548">
    <cfRule type="cellIs" dxfId="4" priority="7" stopIfTrue="1" operator="notEqual">
      <formula>SUM(D70:D105)</formula>
    </cfRule>
  </conditionalFormatting>
  <conditionalFormatting sqref="E46:N46">
    <cfRule type="cellIs" dxfId="3" priority="8" stopIfTrue="1" operator="notEqual">
      <formula>SUM(F11:F45)</formula>
    </cfRule>
  </conditionalFormatting>
  <conditionalFormatting sqref="D68:O68">
    <cfRule type="cellIs" dxfId="2" priority="9" stopIfTrue="1" operator="notEqual">
      <formula>#REF!+#REF!+#REF!+D57+D61+D62+D63+D64+D65+D66+D67</formula>
    </cfRule>
  </conditionalFormatting>
  <conditionalFormatting sqref="D69:O69">
    <cfRule type="cellIs" dxfId="1" priority="10" stopIfTrue="1" operator="notEqual">
      <formula>SUM(D49:D68)</formula>
    </cfRule>
  </conditionalFormatting>
  <conditionalFormatting sqref="M10:M18 M20 M22:M23 M25:M33 M35:M37 M39:M44">
    <cfRule type="cellIs" dxfId="0" priority="11" stopIfTrue="1" operator="lessThan">
      <formula>0</formula>
    </cfRule>
  </conditionalFormatting>
  <dataValidations count="3">
    <dataValidation errorStyle="warning" allowBlank="1" showInputMessage="1" showErrorMessage="1" error="Megjegyzését a bekeretezett cellába írja!" promptTitle="Kérem!" prompt="Megjegyzését a bekeretezett cellába írja!" sqref="C47:I47"/>
    <dataValidation allowBlank="1" showInputMessage="1" errorTitle="A cella nem módosítható" error="Ebbe a cellába a részadatok összege kerül" promptTitle="A cella nem módosítható" prompt="Ebbe a cellába a részadatok összege kerül!" sqref="D45 F45:O45 F19:O19 D38 D19 D21 D24 D34 M39:M44 F21:O21 M35:M37 F38:O38 M25:M33 F34:O34 M22:M23 F24:O24 M20 M10:M18"/>
    <dataValidation allowBlank="1" showInputMessage="1" showErrorMessage="1" promptTitle="Ne!" prompt="Ha hibás ez a szám, a változtatást az OSAP 1257 munkalapon végezze el!" sqref="E10:E45"/>
  </dataValidations>
  <pageMargins left="0.75" right="0.75" top="1" bottom="1" header="0.5" footer="0.5"/>
  <pageSetup paperSize="9" orientation="landscape" horizontalDpi="4294967295" verticalDpi="4294967295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C36" sqref="C36"/>
    </sheetView>
  </sheetViews>
  <sheetFormatPr defaultRowHeight="12.75"/>
  <cols>
    <col min="1" max="1" width="62.42578125" bestFit="1" customWidth="1"/>
    <col min="12" max="12" width="10.5703125" bestFit="1" customWidth="1"/>
    <col min="14" max="14" width="10" bestFit="1" customWidth="1"/>
  </cols>
  <sheetData>
    <row r="1" spans="1:14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</row>
    <row r="2" spans="1:14">
      <c r="A2" s="1" t="s">
        <v>74</v>
      </c>
      <c r="B2" s="2">
        <f>'OSAP 1257 Nettó'!D9</f>
        <v>0</v>
      </c>
      <c r="C2" s="2">
        <f>'OSAP 1257 Nettó'!E9</f>
        <v>0</v>
      </c>
      <c r="D2" s="2">
        <f>'OSAP 1257 Nettó'!F9</f>
        <v>0</v>
      </c>
      <c r="E2" s="2">
        <f>'OSAP 1257 Nettó'!G9</f>
        <v>0</v>
      </c>
      <c r="F2" s="2">
        <f>'OSAP 1257 Nettó'!H9</f>
        <v>0</v>
      </c>
      <c r="G2" s="2">
        <f>'OSAP 1257 Nettó'!I9</f>
        <v>0</v>
      </c>
      <c r="H2" s="2">
        <f>'OSAP 1257 Nettó'!J9</f>
        <v>0</v>
      </c>
      <c r="I2" s="2">
        <f>'OSAP 1257 Nettó'!K9</f>
        <v>0</v>
      </c>
      <c r="J2" s="2">
        <f>'OSAP 1257 Nettó'!N9</f>
        <v>0</v>
      </c>
      <c r="K2" s="2">
        <f>'OSAP 1257 Nettó'!O9</f>
        <v>0</v>
      </c>
      <c r="L2" s="2">
        <f>'OSAP 1257 Nettó'!P9</f>
        <v>0</v>
      </c>
      <c r="M2" s="2">
        <f>'OSAP 1257 Nettó'!Q9</f>
        <v>0</v>
      </c>
      <c r="N2" s="2">
        <f>'OSAP 1257 Nettó'!R9</f>
        <v>0</v>
      </c>
    </row>
    <row r="3" spans="1:14">
      <c r="A3" s="1" t="s">
        <v>75</v>
      </c>
      <c r="B3" s="2">
        <f>'OSAP 1257 Nettó'!D10</f>
        <v>0</v>
      </c>
      <c r="C3" s="2">
        <f>'OSAP 1257 Nettó'!E10</f>
        <v>0</v>
      </c>
      <c r="D3" s="2">
        <f>'OSAP 1257 Nettó'!F10</f>
        <v>0</v>
      </c>
      <c r="E3" s="2">
        <f>'OSAP 1257 Nettó'!G10</f>
        <v>0</v>
      </c>
      <c r="F3" s="2">
        <f>'OSAP 1257 Nettó'!H10</f>
        <v>0</v>
      </c>
      <c r="G3" s="2">
        <f>'OSAP 1257 Nettó'!I10</f>
        <v>0</v>
      </c>
      <c r="H3" s="2">
        <f>'OSAP 1257 Nettó'!J10</f>
        <v>0</v>
      </c>
      <c r="I3" s="2">
        <f>'OSAP 1257 Nettó'!K10</f>
        <v>0</v>
      </c>
      <c r="J3" s="2">
        <f>'OSAP 1257 Nettó'!N10</f>
        <v>0</v>
      </c>
      <c r="K3" s="2">
        <f>'OSAP 1257 Nettó'!O10</f>
        <v>0</v>
      </c>
      <c r="L3" s="2">
        <f>'OSAP 1257 Nettó'!P10</f>
        <v>0</v>
      </c>
      <c r="M3" s="2">
        <f>'OSAP 1257 Nettó'!Q10</f>
        <v>0</v>
      </c>
      <c r="N3" s="2">
        <f>'OSAP 1257 Nettó'!R10</f>
        <v>0</v>
      </c>
    </row>
    <row r="4" spans="1:14">
      <c r="A4" s="1" t="s">
        <v>76</v>
      </c>
      <c r="B4" s="2">
        <f>'OSAP 1257 Nettó'!D11</f>
        <v>0</v>
      </c>
      <c r="C4" s="2">
        <f>'OSAP 1257 Nettó'!E11</f>
        <v>0</v>
      </c>
      <c r="D4" s="2">
        <f>'OSAP 1257 Nettó'!F11</f>
        <v>0</v>
      </c>
      <c r="E4" s="2">
        <f>'OSAP 1257 Nettó'!G11</f>
        <v>0</v>
      </c>
      <c r="F4" s="2">
        <f>'OSAP 1257 Nettó'!H11</f>
        <v>0</v>
      </c>
      <c r="G4" s="2">
        <f>'OSAP 1257 Nettó'!I11</f>
        <v>0</v>
      </c>
      <c r="H4" s="2">
        <f>'OSAP 1257 Nettó'!J11</f>
        <v>0</v>
      </c>
      <c r="I4" s="2">
        <f>'OSAP 1257 Nettó'!K11</f>
        <v>0</v>
      </c>
      <c r="J4" s="2">
        <f>'OSAP 1257 Nettó'!N11</f>
        <v>0</v>
      </c>
      <c r="K4" s="2">
        <f>'OSAP 1257 Nettó'!O11</f>
        <v>0</v>
      </c>
      <c r="L4" s="2">
        <f>'OSAP 1257 Nettó'!P11</f>
        <v>0</v>
      </c>
      <c r="M4" s="2">
        <f>'OSAP 1257 Nettó'!Q11</f>
        <v>0</v>
      </c>
      <c r="N4" s="2">
        <f>'OSAP 1257 Nettó'!R11</f>
        <v>0</v>
      </c>
    </row>
    <row r="5" spans="1:14">
      <c r="A5" s="1" t="s">
        <v>77</v>
      </c>
      <c r="B5" s="2">
        <f>'OSAP 1257 Nettó'!D12</f>
        <v>0</v>
      </c>
      <c r="C5" s="2">
        <f>'OSAP 1257 Nettó'!E12</f>
        <v>0</v>
      </c>
      <c r="D5" s="2">
        <f>'OSAP 1257 Nettó'!F12</f>
        <v>0</v>
      </c>
      <c r="E5" s="2">
        <f>'OSAP 1257 Nettó'!G12</f>
        <v>0</v>
      </c>
      <c r="F5" s="2">
        <f>'OSAP 1257 Nettó'!H12</f>
        <v>0</v>
      </c>
      <c r="G5" s="2">
        <f>'OSAP 1257 Nettó'!I12</f>
        <v>0</v>
      </c>
      <c r="H5" s="2">
        <f>'OSAP 1257 Nettó'!J12</f>
        <v>0</v>
      </c>
      <c r="I5" s="2">
        <f>'OSAP 1257 Nettó'!K12</f>
        <v>0</v>
      </c>
      <c r="J5" s="2">
        <f>'OSAP 1257 Nettó'!N12</f>
        <v>0</v>
      </c>
      <c r="K5" s="2">
        <f>'OSAP 1257 Nettó'!O12</f>
        <v>0</v>
      </c>
      <c r="L5" s="2">
        <f>'OSAP 1257 Nettó'!P12</f>
        <v>0</v>
      </c>
      <c r="M5" s="2">
        <f>'OSAP 1257 Nettó'!Q12</f>
        <v>0</v>
      </c>
      <c r="N5" s="2">
        <f>'OSAP 1257 Nettó'!R12</f>
        <v>0</v>
      </c>
    </row>
    <row r="6" spans="1:14">
      <c r="A6" s="1" t="s">
        <v>78</v>
      </c>
      <c r="B6" s="2">
        <f>'OSAP 1257 Nettó'!D13</f>
        <v>0</v>
      </c>
      <c r="C6" s="2">
        <f>'OSAP 1257 Nettó'!E13</f>
        <v>0</v>
      </c>
      <c r="D6" s="2">
        <f>'OSAP 1257 Nettó'!F13</f>
        <v>0</v>
      </c>
      <c r="E6" s="2">
        <f>'OSAP 1257 Nettó'!G13</f>
        <v>0</v>
      </c>
      <c r="F6" s="2">
        <f>'OSAP 1257 Nettó'!H13</f>
        <v>0</v>
      </c>
      <c r="G6" s="2">
        <f>'OSAP 1257 Nettó'!I13</f>
        <v>0</v>
      </c>
      <c r="H6" s="2">
        <f>'OSAP 1257 Nettó'!J13</f>
        <v>0</v>
      </c>
      <c r="I6" s="2">
        <f>'OSAP 1257 Nettó'!K13</f>
        <v>0</v>
      </c>
      <c r="J6" s="2">
        <f>'OSAP 1257 Nettó'!N13</f>
        <v>0</v>
      </c>
      <c r="K6" s="2">
        <f>'OSAP 1257 Nettó'!O13</f>
        <v>0</v>
      </c>
      <c r="L6" s="2">
        <f>'OSAP 1257 Nettó'!P13</f>
        <v>0</v>
      </c>
      <c r="M6" s="2">
        <f>'OSAP 1257 Nettó'!Q13</f>
        <v>0</v>
      </c>
      <c r="N6" s="2">
        <f>'OSAP 1257 Nettó'!R13</f>
        <v>0</v>
      </c>
    </row>
    <row r="7" spans="1:14">
      <c r="A7" s="1" t="s">
        <v>7</v>
      </c>
      <c r="B7" s="2">
        <f>'OSAP 1257 Nettó'!D14</f>
        <v>0</v>
      </c>
      <c r="C7" s="2">
        <f>'OSAP 1257 Nettó'!E14</f>
        <v>0</v>
      </c>
      <c r="D7" s="2">
        <f>'OSAP 1257 Nettó'!F14</f>
        <v>0</v>
      </c>
      <c r="E7" s="2">
        <f>'OSAP 1257 Nettó'!G14</f>
        <v>0</v>
      </c>
      <c r="F7" s="2">
        <f>'OSAP 1257 Nettó'!H14</f>
        <v>0</v>
      </c>
      <c r="G7" s="2">
        <f>'OSAP 1257 Nettó'!I14</f>
        <v>0</v>
      </c>
      <c r="H7" s="2">
        <f>'OSAP 1257 Nettó'!J14</f>
        <v>0</v>
      </c>
      <c r="I7" s="2">
        <f>'OSAP 1257 Nettó'!K14</f>
        <v>0</v>
      </c>
      <c r="J7" s="2">
        <f>'OSAP 1257 Nettó'!N14</f>
        <v>0</v>
      </c>
      <c r="K7" s="2">
        <f>'OSAP 1257 Nettó'!O14</f>
        <v>0</v>
      </c>
      <c r="L7" s="2">
        <f>'OSAP 1257 Nettó'!P14</f>
        <v>0</v>
      </c>
      <c r="M7" s="2">
        <f>'OSAP 1257 Nettó'!Q14</f>
        <v>0</v>
      </c>
      <c r="N7" s="2">
        <f>'OSAP 1257 Nettó'!R14</f>
        <v>0</v>
      </c>
    </row>
    <row r="8" spans="1:14">
      <c r="A8" s="1" t="s">
        <v>79</v>
      </c>
      <c r="B8" s="2">
        <f>'OSAP 1257 Nettó'!D15</f>
        <v>0</v>
      </c>
      <c r="C8" s="2">
        <f>'OSAP 1257 Nettó'!E15</f>
        <v>0</v>
      </c>
      <c r="D8" s="2">
        <f>'OSAP 1257 Nettó'!F15</f>
        <v>0</v>
      </c>
      <c r="E8" s="2">
        <f>'OSAP 1257 Nettó'!G15</f>
        <v>0</v>
      </c>
      <c r="F8" s="2">
        <f>'OSAP 1257 Nettó'!H15</f>
        <v>0</v>
      </c>
      <c r="G8" s="2">
        <f>'OSAP 1257 Nettó'!I15</f>
        <v>0</v>
      </c>
      <c r="H8" s="2">
        <f>'OSAP 1257 Nettó'!J15</f>
        <v>0</v>
      </c>
      <c r="I8" s="2">
        <f>'OSAP 1257 Nettó'!K15</f>
        <v>0</v>
      </c>
      <c r="J8" s="2">
        <f>'OSAP 1257 Nettó'!N15</f>
        <v>0</v>
      </c>
      <c r="K8" s="2">
        <f>'OSAP 1257 Nettó'!O15</f>
        <v>0</v>
      </c>
      <c r="L8" s="2">
        <f>'OSAP 1257 Nettó'!P15</f>
        <v>0</v>
      </c>
      <c r="M8" s="2">
        <f>'OSAP 1257 Nettó'!Q15</f>
        <v>0</v>
      </c>
      <c r="N8" s="2">
        <f>'OSAP 1257 Nettó'!R15</f>
        <v>0</v>
      </c>
    </row>
    <row r="9" spans="1:14">
      <c r="A9" s="1" t="s">
        <v>80</v>
      </c>
      <c r="B9" s="2">
        <f>'OSAP 1257 Nettó'!D16</f>
        <v>0</v>
      </c>
      <c r="C9" s="2">
        <f>'OSAP 1257 Nettó'!E16</f>
        <v>0</v>
      </c>
      <c r="D9" s="2">
        <f>'OSAP 1257 Nettó'!F16</f>
        <v>0</v>
      </c>
      <c r="E9" s="2">
        <f>'OSAP 1257 Nettó'!G16</f>
        <v>0</v>
      </c>
      <c r="F9" s="2">
        <f>'OSAP 1257 Nettó'!H16</f>
        <v>0</v>
      </c>
      <c r="G9" s="2">
        <f>'OSAP 1257 Nettó'!I16</f>
        <v>0</v>
      </c>
      <c r="H9" s="2">
        <f>'OSAP 1257 Nettó'!J16</f>
        <v>0</v>
      </c>
      <c r="I9" s="2">
        <f>'OSAP 1257 Nettó'!K16</f>
        <v>0</v>
      </c>
      <c r="J9" s="2">
        <f>'OSAP 1257 Nettó'!N16</f>
        <v>0</v>
      </c>
      <c r="K9" s="2">
        <f>'OSAP 1257 Nettó'!O16</f>
        <v>0</v>
      </c>
      <c r="L9" s="2">
        <f>'OSAP 1257 Nettó'!P16</f>
        <v>0</v>
      </c>
      <c r="M9" s="2">
        <f>'OSAP 1257 Nettó'!Q16</f>
        <v>0</v>
      </c>
      <c r="N9" s="2">
        <f>'OSAP 1257 Nettó'!R16</f>
        <v>0</v>
      </c>
    </row>
    <row r="10" spans="1:14">
      <c r="A10" s="1" t="s">
        <v>81</v>
      </c>
      <c r="B10" s="2">
        <f>'OSAP 1257 Nettó'!D17</f>
        <v>0</v>
      </c>
      <c r="C10" s="2">
        <f>'OSAP 1257 Nettó'!E17</f>
        <v>0</v>
      </c>
      <c r="D10" s="2">
        <f>'OSAP 1257 Nettó'!F17</f>
        <v>0</v>
      </c>
      <c r="E10" s="2">
        <f>'OSAP 1257 Nettó'!G17</f>
        <v>0</v>
      </c>
      <c r="F10" s="2">
        <f>'OSAP 1257 Nettó'!H17</f>
        <v>0</v>
      </c>
      <c r="G10" s="2">
        <f>'OSAP 1257 Nettó'!I17</f>
        <v>0</v>
      </c>
      <c r="H10" s="2">
        <f>'OSAP 1257 Nettó'!J17</f>
        <v>0</v>
      </c>
      <c r="I10" s="2">
        <f>'OSAP 1257 Nettó'!K17</f>
        <v>0</v>
      </c>
      <c r="J10" s="2">
        <f>'OSAP 1257 Nettó'!N17</f>
        <v>0</v>
      </c>
      <c r="K10" s="2">
        <f>'OSAP 1257 Nettó'!O17</f>
        <v>0</v>
      </c>
      <c r="L10" s="2">
        <f>'OSAP 1257 Nettó'!P17</f>
        <v>0</v>
      </c>
      <c r="M10" s="2">
        <f>'OSAP 1257 Nettó'!Q17</f>
        <v>0</v>
      </c>
      <c r="N10" s="2">
        <f>'OSAP 1257 Nettó'!R17</f>
        <v>0</v>
      </c>
    </row>
    <row r="11" spans="1:14">
      <c r="A11" s="1" t="s">
        <v>82</v>
      </c>
      <c r="B11" s="2">
        <f>'OSAP 1257 Nettó'!D18</f>
        <v>0</v>
      </c>
      <c r="C11" s="2">
        <f>'OSAP 1257 Nettó'!E18</f>
        <v>0</v>
      </c>
      <c r="D11" s="2">
        <f>'OSAP 1257 Nettó'!F18</f>
        <v>0</v>
      </c>
      <c r="E11" s="2">
        <f>'OSAP 1257 Nettó'!G18</f>
        <v>0</v>
      </c>
      <c r="F11" s="2">
        <f>'OSAP 1257 Nettó'!H18</f>
        <v>0</v>
      </c>
      <c r="G11" s="2">
        <f>'OSAP 1257 Nettó'!I18</f>
        <v>0</v>
      </c>
      <c r="H11" s="2">
        <f>'OSAP 1257 Nettó'!J18</f>
        <v>0</v>
      </c>
      <c r="I11" s="2">
        <f>'OSAP 1257 Nettó'!K18</f>
        <v>0</v>
      </c>
      <c r="J11" s="2">
        <f>'OSAP 1257 Nettó'!N18</f>
        <v>0</v>
      </c>
      <c r="K11" s="2">
        <f>'OSAP 1257 Nettó'!O18</f>
        <v>0</v>
      </c>
      <c r="L11" s="2">
        <f>'OSAP 1257 Nettó'!P18</f>
        <v>0</v>
      </c>
      <c r="M11" s="2">
        <f>'OSAP 1257 Nettó'!Q18</f>
        <v>0</v>
      </c>
      <c r="N11" s="2">
        <f>'OSAP 1257 Nettó'!R18</f>
        <v>0</v>
      </c>
    </row>
    <row r="12" spans="1:14">
      <c r="A12" s="1" t="s">
        <v>83</v>
      </c>
      <c r="B12" s="2">
        <f>'OSAP 1257 Nettó'!D19</f>
        <v>0</v>
      </c>
      <c r="C12" s="2">
        <f>'OSAP 1257 Nettó'!E19</f>
        <v>0</v>
      </c>
      <c r="D12" s="2">
        <f>'OSAP 1257 Nettó'!F19</f>
        <v>0</v>
      </c>
      <c r="E12" s="2">
        <f>'OSAP 1257 Nettó'!G19</f>
        <v>0</v>
      </c>
      <c r="F12" s="2">
        <f>'OSAP 1257 Nettó'!H19</f>
        <v>0</v>
      </c>
      <c r="G12" s="2">
        <f>'OSAP 1257 Nettó'!I19</f>
        <v>0</v>
      </c>
      <c r="H12" s="2">
        <f>'OSAP 1257 Nettó'!J19</f>
        <v>0</v>
      </c>
      <c r="I12" s="2">
        <f>'OSAP 1257 Nettó'!K19</f>
        <v>0</v>
      </c>
      <c r="J12" s="2">
        <f>'OSAP 1257 Nettó'!N19</f>
        <v>0</v>
      </c>
      <c r="K12" s="2">
        <f>'OSAP 1257 Nettó'!O19</f>
        <v>0</v>
      </c>
      <c r="L12" s="2">
        <f>'OSAP 1257 Nettó'!P19</f>
        <v>0</v>
      </c>
      <c r="M12" s="2">
        <f>'OSAP 1257 Nettó'!Q19</f>
        <v>0</v>
      </c>
      <c r="N12" s="2">
        <f>'OSAP 1257 Nettó'!R19</f>
        <v>0</v>
      </c>
    </row>
    <row r="13" spans="1:14">
      <c r="A13" s="1" t="s">
        <v>84</v>
      </c>
      <c r="B13" s="2">
        <f>'OSAP 1257 Nettó'!D20</f>
        <v>0</v>
      </c>
      <c r="C13" s="2">
        <f>'OSAP 1257 Nettó'!E20</f>
        <v>0</v>
      </c>
      <c r="D13" s="2">
        <f>'OSAP 1257 Nettó'!F20</f>
        <v>0</v>
      </c>
      <c r="E13" s="2">
        <f>'OSAP 1257 Nettó'!G20</f>
        <v>0</v>
      </c>
      <c r="F13" s="2">
        <f>'OSAP 1257 Nettó'!H20</f>
        <v>0</v>
      </c>
      <c r="G13" s="2">
        <f>'OSAP 1257 Nettó'!I20</f>
        <v>0</v>
      </c>
      <c r="H13" s="2">
        <f>'OSAP 1257 Nettó'!J20</f>
        <v>0</v>
      </c>
      <c r="I13" s="2">
        <f>'OSAP 1257 Nettó'!K20</f>
        <v>0</v>
      </c>
      <c r="J13" s="2">
        <f>'OSAP 1257 Nettó'!N20</f>
        <v>0</v>
      </c>
      <c r="K13" s="2">
        <f>'OSAP 1257 Nettó'!O20</f>
        <v>0</v>
      </c>
      <c r="L13" s="2">
        <f>'OSAP 1257 Nettó'!P20</f>
        <v>0</v>
      </c>
      <c r="M13" s="2">
        <f>'OSAP 1257 Nettó'!Q20</f>
        <v>0</v>
      </c>
      <c r="N13" s="2">
        <f>'OSAP 1257 Nettó'!R20</f>
        <v>0</v>
      </c>
    </row>
    <row r="14" spans="1:14">
      <c r="A14" s="1" t="s">
        <v>85</v>
      </c>
      <c r="B14" s="2">
        <f>'OSAP 1257 Nettó'!D21</f>
        <v>0</v>
      </c>
      <c r="C14" s="2">
        <f>'OSAP 1257 Nettó'!E21</f>
        <v>0</v>
      </c>
      <c r="D14" s="2">
        <f>'OSAP 1257 Nettó'!F21</f>
        <v>0</v>
      </c>
      <c r="E14" s="2">
        <f>'OSAP 1257 Nettó'!G21</f>
        <v>0</v>
      </c>
      <c r="F14" s="2">
        <f>'OSAP 1257 Nettó'!H21</f>
        <v>0</v>
      </c>
      <c r="G14" s="2">
        <f>'OSAP 1257 Nettó'!I21</f>
        <v>0</v>
      </c>
      <c r="H14" s="2">
        <f>'OSAP 1257 Nettó'!J21</f>
        <v>0</v>
      </c>
      <c r="I14" s="2">
        <f>'OSAP 1257 Nettó'!K21</f>
        <v>0</v>
      </c>
      <c r="J14" s="2">
        <f>'OSAP 1257 Nettó'!N21</f>
        <v>0</v>
      </c>
      <c r="K14" s="2">
        <f>'OSAP 1257 Nettó'!O21</f>
        <v>0</v>
      </c>
      <c r="L14" s="2">
        <f>'OSAP 1257 Nettó'!P21</f>
        <v>0</v>
      </c>
      <c r="M14" s="2">
        <f>'OSAP 1257 Nettó'!Q21</f>
        <v>0</v>
      </c>
      <c r="N14" s="2">
        <f>'OSAP 1257 Nettó'!R21</f>
        <v>0</v>
      </c>
    </row>
    <row r="15" spans="1:14">
      <c r="A15" s="1" t="s">
        <v>86</v>
      </c>
      <c r="B15" s="2" t="e">
        <f>'OSAP 1257 Nettó'!#REF!</f>
        <v>#REF!</v>
      </c>
      <c r="C15" s="2" t="e">
        <f>'OSAP 1257 Nettó'!#REF!</f>
        <v>#REF!</v>
      </c>
      <c r="D15" s="2" t="e">
        <f>'OSAP 1257 Nettó'!#REF!</f>
        <v>#REF!</v>
      </c>
      <c r="E15" s="2" t="e">
        <f>'OSAP 1257 Nettó'!#REF!</f>
        <v>#REF!</v>
      </c>
      <c r="F15" s="2" t="e">
        <f>'OSAP 1257 Nettó'!#REF!</f>
        <v>#REF!</v>
      </c>
      <c r="G15" s="2" t="e">
        <f>'OSAP 1257 Nettó'!#REF!</f>
        <v>#REF!</v>
      </c>
      <c r="H15" s="2" t="e">
        <f>'OSAP 1257 Nettó'!#REF!</f>
        <v>#REF!</v>
      </c>
      <c r="I15" s="2" t="e">
        <f>'OSAP 1257 Nettó'!#REF!</f>
        <v>#REF!</v>
      </c>
      <c r="J15" s="2" t="e">
        <f>'OSAP 1257 Nettó'!#REF!</f>
        <v>#REF!</v>
      </c>
      <c r="K15" s="2" t="e">
        <f>'OSAP 1257 Nettó'!#REF!</f>
        <v>#REF!</v>
      </c>
      <c r="L15" s="2" t="e">
        <f>'OSAP 1257 Nettó'!#REF!</f>
        <v>#REF!</v>
      </c>
      <c r="M15" s="2" t="e">
        <f>'OSAP 1257 Nettó'!#REF!</f>
        <v>#REF!</v>
      </c>
      <c r="N15" s="2" t="e">
        <f>'OSAP 1257 Nettó'!#REF!</f>
        <v>#REF!</v>
      </c>
    </row>
    <row r="16" spans="1:14">
      <c r="A16" s="1" t="s">
        <v>87</v>
      </c>
      <c r="B16" s="2">
        <f>'OSAP 1257 Nettó'!D22</f>
        <v>0</v>
      </c>
      <c r="C16" s="2">
        <f>'OSAP 1257 Nettó'!E22</f>
        <v>0</v>
      </c>
      <c r="D16" s="2">
        <f>'OSAP 1257 Nettó'!F22</f>
        <v>0</v>
      </c>
      <c r="E16" s="2">
        <f>'OSAP 1257 Nettó'!G22</f>
        <v>0</v>
      </c>
      <c r="F16" s="2">
        <f>'OSAP 1257 Nettó'!H22</f>
        <v>0</v>
      </c>
      <c r="G16" s="2">
        <f>'OSAP 1257 Nettó'!I22</f>
        <v>0</v>
      </c>
      <c r="H16" s="2">
        <f>'OSAP 1257 Nettó'!J22</f>
        <v>0</v>
      </c>
      <c r="I16" s="2">
        <f>'OSAP 1257 Nettó'!K22</f>
        <v>0</v>
      </c>
      <c r="J16" s="2">
        <f>'OSAP 1257 Nettó'!N22</f>
        <v>0</v>
      </c>
      <c r="K16" s="2">
        <f>'OSAP 1257 Nettó'!O22</f>
        <v>0</v>
      </c>
      <c r="L16" s="2">
        <f>'OSAP 1257 Nettó'!P22</f>
        <v>0</v>
      </c>
      <c r="M16" s="2">
        <f>'OSAP 1257 Nettó'!Q22</f>
        <v>0</v>
      </c>
      <c r="N16" s="2">
        <f>'OSAP 1257 Nettó'!R22</f>
        <v>0</v>
      </c>
    </row>
    <row r="17" spans="1:14">
      <c r="A17" s="1" t="s">
        <v>88</v>
      </c>
      <c r="B17" s="2">
        <f>'OSAP 1257 Nettó'!D23</f>
        <v>0</v>
      </c>
      <c r="C17" s="2">
        <f>'OSAP 1257 Nettó'!E23</f>
        <v>0</v>
      </c>
      <c r="D17" s="2">
        <f>'OSAP 1257 Nettó'!F23</f>
        <v>0</v>
      </c>
      <c r="E17" s="2">
        <f>'OSAP 1257 Nettó'!G23</f>
        <v>0</v>
      </c>
      <c r="F17" s="2">
        <f>'OSAP 1257 Nettó'!H23</f>
        <v>0</v>
      </c>
      <c r="G17" s="2">
        <f>'OSAP 1257 Nettó'!I23</f>
        <v>0</v>
      </c>
      <c r="H17" s="2">
        <f>'OSAP 1257 Nettó'!J23</f>
        <v>0</v>
      </c>
      <c r="I17" s="2">
        <f>'OSAP 1257 Nettó'!K23</f>
        <v>0</v>
      </c>
      <c r="J17" s="2">
        <f>'OSAP 1257 Nettó'!N23</f>
        <v>0</v>
      </c>
      <c r="K17" s="2">
        <f>'OSAP 1257 Nettó'!O23</f>
        <v>0</v>
      </c>
      <c r="L17" s="2">
        <f>'OSAP 1257 Nettó'!P23</f>
        <v>0</v>
      </c>
      <c r="M17" s="2">
        <f>'OSAP 1257 Nettó'!Q23</f>
        <v>0</v>
      </c>
      <c r="N17" s="2">
        <f>'OSAP 1257 Nettó'!R23</f>
        <v>0</v>
      </c>
    </row>
    <row r="18" spans="1:14">
      <c r="A18" s="1" t="s">
        <v>89</v>
      </c>
      <c r="B18" s="2">
        <f>'OSAP 1257 Nettó'!D24</f>
        <v>0</v>
      </c>
      <c r="C18" s="2">
        <f>'OSAP 1257 Nettó'!E24</f>
        <v>0</v>
      </c>
      <c r="D18" s="2">
        <f>'OSAP 1257 Nettó'!F24</f>
        <v>0</v>
      </c>
      <c r="E18" s="2">
        <f>'OSAP 1257 Nettó'!G24</f>
        <v>0</v>
      </c>
      <c r="F18" s="2">
        <f>'OSAP 1257 Nettó'!H24</f>
        <v>0</v>
      </c>
      <c r="G18" s="2">
        <f>'OSAP 1257 Nettó'!I24</f>
        <v>0</v>
      </c>
      <c r="H18" s="2">
        <f>'OSAP 1257 Nettó'!J24</f>
        <v>0</v>
      </c>
      <c r="I18" s="2">
        <f>'OSAP 1257 Nettó'!K24</f>
        <v>0</v>
      </c>
      <c r="J18" s="2">
        <f>'OSAP 1257 Nettó'!N24</f>
        <v>0</v>
      </c>
      <c r="K18" s="2">
        <f>'OSAP 1257 Nettó'!O24</f>
        <v>0</v>
      </c>
      <c r="L18" s="2">
        <f>'OSAP 1257 Nettó'!P24</f>
        <v>0</v>
      </c>
      <c r="M18" s="2">
        <f>'OSAP 1257 Nettó'!Q24</f>
        <v>0</v>
      </c>
      <c r="N18" s="2">
        <f>'OSAP 1257 Nettó'!R24</f>
        <v>0</v>
      </c>
    </row>
  </sheetData>
  <sheetProtection password="D88F" sheet="1" objects="1" scenarios="1"/>
  <customSheetViews>
    <customSheetView guid="{596112E1-03E4-4142-8F90-247388E820D6}" state="hidden">
      <selection activeCell="C36" sqref="C36"/>
      <pageMargins left="0.75" right="0.75" top="1" bottom="1" header="0.5" footer="0.5"/>
      <headerFooter alignWithMargins="0"/>
    </customSheetView>
    <customSheetView guid="{DA3D8FA0-E978-424F-A8B7-680FE4158385}" state="hidden">
      <selection activeCell="C36" sqref="C36"/>
      <pageMargins left="0.75" right="0.75" top="1" bottom="1" header="0.5" footer="0.5"/>
      <headerFooter alignWithMargins="0"/>
    </customSheetView>
  </customSheetViews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C36" sqref="C36"/>
    </sheetView>
  </sheetViews>
  <sheetFormatPr defaultRowHeight="12.75"/>
  <sheetData>
    <row r="1" spans="1:13">
      <c r="A1" s="1" t="str">
        <f>'[1]OSAP 1259 Erdeifa'!A11</f>
        <v>a</v>
      </c>
      <c r="B1" s="1" t="str">
        <f>'[1]OSAP 1259 Erdeifa'!C11</f>
        <v>c</v>
      </c>
      <c r="C1" s="1" t="str">
        <f>'[1]OSAP 1259 Erdeifa'!D11</f>
        <v>d</v>
      </c>
      <c r="D1" s="1" t="str">
        <f>'[1]OSAP 1259 Erdeifa'!E11</f>
        <v>e</v>
      </c>
      <c r="E1" s="1" t="str">
        <f>'[1]OSAP 1259 Erdeifa'!F11</f>
        <v>f</v>
      </c>
      <c r="F1" s="1" t="str">
        <f>'[1]OSAP 1259 Erdeifa'!G11</f>
        <v>g</v>
      </c>
      <c r="G1" s="1" t="str">
        <f>'[1]OSAP 1259 Erdeifa'!H11</f>
        <v>h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56</v>
      </c>
    </row>
    <row r="2" spans="1:13">
      <c r="A2" s="1">
        <f>'[1]OSAP 1259 Erdeifa'!A12</f>
        <v>1</v>
      </c>
      <c r="B2">
        <f>'OSAP 1259 Erdeifa'!D10</f>
        <v>0</v>
      </c>
      <c r="C2">
        <f>'OSAP 1259 Erdeifa'!E10</f>
        <v>0</v>
      </c>
      <c r="D2">
        <f>'OSAP 1259 Erdeifa'!F10</f>
        <v>0</v>
      </c>
      <c r="E2">
        <f>'OSAP 1259 Erdeifa'!G10</f>
        <v>0</v>
      </c>
      <c r="F2">
        <f>'OSAP 1259 Erdeifa'!H10</f>
        <v>0</v>
      </c>
      <c r="G2">
        <f>'OSAP 1259 Erdeifa'!I10</f>
        <v>0</v>
      </c>
      <c r="H2">
        <f>'OSAP 1259 Erdeifa'!J10</f>
        <v>0</v>
      </c>
      <c r="I2">
        <f>'OSAP 1259 Erdeifa'!K10</f>
        <v>0</v>
      </c>
      <c r="J2">
        <f>'OSAP 1259 Erdeifa'!L10</f>
        <v>0</v>
      </c>
      <c r="K2">
        <f>'OSAP 1259 Erdeifa'!M10</f>
        <v>0</v>
      </c>
      <c r="L2">
        <f>'OSAP 1259 Erdeifa'!N10</f>
        <v>0</v>
      </c>
      <c r="M2">
        <f>'OSAP 1259 Erdeifa'!O10</f>
        <v>0</v>
      </c>
    </row>
    <row r="3" spans="1:13">
      <c r="A3" s="1">
        <f>'[1]OSAP 1259 Erdeifa'!A13</f>
        <v>2</v>
      </c>
      <c r="B3">
        <f>'OSAP 1259 Erdeifa'!D11</f>
        <v>0</v>
      </c>
      <c r="C3">
        <f>'OSAP 1259 Erdeifa'!E11</f>
        <v>0</v>
      </c>
      <c r="D3">
        <f>'OSAP 1259 Erdeifa'!F11</f>
        <v>0</v>
      </c>
      <c r="E3">
        <f>'OSAP 1259 Erdeifa'!G11</f>
        <v>0</v>
      </c>
      <c r="F3">
        <f>'OSAP 1259 Erdeifa'!H11</f>
        <v>0</v>
      </c>
      <c r="G3">
        <f>'OSAP 1259 Erdeifa'!I11</f>
        <v>0</v>
      </c>
      <c r="H3">
        <f>'OSAP 1259 Erdeifa'!J11</f>
        <v>0</v>
      </c>
      <c r="I3">
        <f>'OSAP 1259 Erdeifa'!K11</f>
        <v>0</v>
      </c>
      <c r="J3">
        <f>'OSAP 1259 Erdeifa'!L11</f>
        <v>0</v>
      </c>
      <c r="K3">
        <f>'OSAP 1259 Erdeifa'!M11</f>
        <v>0</v>
      </c>
      <c r="L3">
        <f>'OSAP 1259 Erdeifa'!N11</f>
        <v>0</v>
      </c>
      <c r="M3">
        <f>'OSAP 1259 Erdeifa'!O11</f>
        <v>0</v>
      </c>
    </row>
    <row r="4" spans="1:13">
      <c r="A4" s="1">
        <f>'[1]OSAP 1259 Erdeifa'!A14</f>
        <v>3</v>
      </c>
      <c r="B4">
        <f>'OSAP 1259 Erdeifa'!D12</f>
        <v>0</v>
      </c>
      <c r="C4">
        <f>'OSAP 1259 Erdeifa'!E12</f>
        <v>0</v>
      </c>
      <c r="D4">
        <f>'OSAP 1259 Erdeifa'!F12</f>
        <v>0</v>
      </c>
      <c r="E4">
        <f>'OSAP 1259 Erdeifa'!G12</f>
        <v>0</v>
      </c>
      <c r="F4">
        <f>'OSAP 1259 Erdeifa'!H12</f>
        <v>0</v>
      </c>
      <c r="G4">
        <f>'OSAP 1259 Erdeifa'!I12</f>
        <v>0</v>
      </c>
      <c r="H4">
        <f>'OSAP 1259 Erdeifa'!J12</f>
        <v>0</v>
      </c>
      <c r="I4">
        <f>'OSAP 1259 Erdeifa'!K12</f>
        <v>0</v>
      </c>
      <c r="J4">
        <f>'OSAP 1259 Erdeifa'!L12</f>
        <v>0</v>
      </c>
      <c r="K4">
        <f>'OSAP 1259 Erdeifa'!M12</f>
        <v>0</v>
      </c>
      <c r="L4">
        <f>'OSAP 1259 Erdeifa'!N12</f>
        <v>0</v>
      </c>
      <c r="M4">
        <f>'OSAP 1259 Erdeifa'!O12</f>
        <v>0</v>
      </c>
    </row>
    <row r="5" spans="1:13">
      <c r="A5" s="1">
        <f>'[1]OSAP 1259 Erdeifa'!A15</f>
        <v>4</v>
      </c>
      <c r="B5">
        <f>'OSAP 1259 Erdeifa'!D13</f>
        <v>0</v>
      </c>
      <c r="C5">
        <f>'OSAP 1259 Erdeifa'!E13</f>
        <v>0</v>
      </c>
      <c r="D5">
        <f>'OSAP 1259 Erdeifa'!F13</f>
        <v>0</v>
      </c>
      <c r="E5">
        <f>'OSAP 1259 Erdeifa'!G13</f>
        <v>0</v>
      </c>
      <c r="F5">
        <f>'OSAP 1259 Erdeifa'!H13</f>
        <v>0</v>
      </c>
      <c r="G5">
        <f>'OSAP 1259 Erdeifa'!I13</f>
        <v>0</v>
      </c>
      <c r="H5">
        <f>'OSAP 1259 Erdeifa'!J13</f>
        <v>0</v>
      </c>
      <c r="I5">
        <f>'OSAP 1259 Erdeifa'!K13</f>
        <v>0</v>
      </c>
      <c r="J5">
        <f>'OSAP 1259 Erdeifa'!L13</f>
        <v>0</v>
      </c>
      <c r="K5">
        <f>'OSAP 1259 Erdeifa'!M13</f>
        <v>0</v>
      </c>
      <c r="L5">
        <f>'OSAP 1259 Erdeifa'!N13</f>
        <v>0</v>
      </c>
      <c r="M5">
        <f>'OSAP 1259 Erdeifa'!O13</f>
        <v>0</v>
      </c>
    </row>
    <row r="6" spans="1:13">
      <c r="A6" s="1">
        <f>'[1]OSAP 1259 Erdeifa'!A16</f>
        <v>5</v>
      </c>
      <c r="B6">
        <f>'OSAP 1259 Erdeifa'!D14</f>
        <v>0</v>
      </c>
      <c r="C6">
        <f>'OSAP 1259 Erdeifa'!E14</f>
        <v>0</v>
      </c>
      <c r="D6">
        <f>'OSAP 1259 Erdeifa'!F14</f>
        <v>0</v>
      </c>
      <c r="E6">
        <f>'OSAP 1259 Erdeifa'!G14</f>
        <v>0</v>
      </c>
      <c r="F6">
        <f>'OSAP 1259 Erdeifa'!H14</f>
        <v>0</v>
      </c>
      <c r="G6">
        <f>'OSAP 1259 Erdeifa'!I14</f>
        <v>0</v>
      </c>
      <c r="H6">
        <f>'OSAP 1259 Erdeifa'!J14</f>
        <v>0</v>
      </c>
      <c r="I6">
        <f>'OSAP 1259 Erdeifa'!K14</f>
        <v>0</v>
      </c>
      <c r="J6">
        <f>'OSAP 1259 Erdeifa'!L14</f>
        <v>0</v>
      </c>
      <c r="K6">
        <f>'OSAP 1259 Erdeifa'!M14</f>
        <v>0</v>
      </c>
      <c r="L6">
        <f>'OSAP 1259 Erdeifa'!N14</f>
        <v>0</v>
      </c>
      <c r="M6">
        <f>'OSAP 1259 Erdeifa'!O14</f>
        <v>0</v>
      </c>
    </row>
    <row r="7" spans="1:13">
      <c r="A7" s="1">
        <f>'[1]OSAP 1259 Erdeifa'!A17</f>
        <v>6</v>
      </c>
      <c r="B7">
        <f>'OSAP 1259 Erdeifa'!D15</f>
        <v>0</v>
      </c>
      <c r="C7">
        <f>'OSAP 1259 Erdeifa'!E15</f>
        <v>0</v>
      </c>
      <c r="D7">
        <f>'OSAP 1259 Erdeifa'!F15</f>
        <v>0</v>
      </c>
      <c r="E7">
        <f>'OSAP 1259 Erdeifa'!G15</f>
        <v>0</v>
      </c>
      <c r="F7">
        <f>'OSAP 1259 Erdeifa'!H15</f>
        <v>0</v>
      </c>
      <c r="G7">
        <f>'OSAP 1259 Erdeifa'!I15</f>
        <v>0</v>
      </c>
      <c r="H7">
        <f>'OSAP 1259 Erdeifa'!J15</f>
        <v>0</v>
      </c>
      <c r="I7">
        <f>'OSAP 1259 Erdeifa'!K15</f>
        <v>0</v>
      </c>
      <c r="J7">
        <f>'OSAP 1259 Erdeifa'!L15</f>
        <v>0</v>
      </c>
      <c r="K7">
        <f>'OSAP 1259 Erdeifa'!M15</f>
        <v>0</v>
      </c>
      <c r="L7">
        <f>'OSAP 1259 Erdeifa'!N15</f>
        <v>0</v>
      </c>
      <c r="M7">
        <f>'OSAP 1259 Erdeifa'!O15</f>
        <v>0</v>
      </c>
    </row>
    <row r="8" spans="1:13">
      <c r="A8" s="1">
        <f>'[1]OSAP 1259 Erdeifa'!A18</f>
        <v>7</v>
      </c>
      <c r="B8">
        <f>'OSAP 1259 Erdeifa'!D16</f>
        <v>0</v>
      </c>
      <c r="C8">
        <f>'OSAP 1259 Erdeifa'!E16</f>
        <v>0</v>
      </c>
      <c r="D8">
        <f>'OSAP 1259 Erdeifa'!F16</f>
        <v>0</v>
      </c>
      <c r="E8">
        <f>'OSAP 1259 Erdeifa'!G16</f>
        <v>0</v>
      </c>
      <c r="F8">
        <f>'OSAP 1259 Erdeifa'!H16</f>
        <v>0</v>
      </c>
      <c r="G8">
        <f>'OSAP 1259 Erdeifa'!I16</f>
        <v>0</v>
      </c>
      <c r="H8">
        <f>'OSAP 1259 Erdeifa'!J16</f>
        <v>0</v>
      </c>
      <c r="I8">
        <f>'OSAP 1259 Erdeifa'!K16</f>
        <v>0</v>
      </c>
      <c r="J8">
        <f>'OSAP 1259 Erdeifa'!L16</f>
        <v>0</v>
      </c>
      <c r="K8">
        <f>'OSAP 1259 Erdeifa'!M16</f>
        <v>0</v>
      </c>
      <c r="L8">
        <f>'OSAP 1259 Erdeifa'!N16</f>
        <v>0</v>
      </c>
      <c r="M8">
        <f>'OSAP 1259 Erdeifa'!O16</f>
        <v>0</v>
      </c>
    </row>
    <row r="9" spans="1:13">
      <c r="A9" s="1">
        <f>'[1]OSAP 1259 Erdeifa'!A19</f>
        <v>8</v>
      </c>
      <c r="B9">
        <f>'OSAP 1259 Erdeifa'!D17</f>
        <v>0</v>
      </c>
      <c r="C9">
        <f>'OSAP 1259 Erdeifa'!E17</f>
        <v>0</v>
      </c>
      <c r="D9">
        <f>'OSAP 1259 Erdeifa'!F17</f>
        <v>0</v>
      </c>
      <c r="E9">
        <f>'OSAP 1259 Erdeifa'!G17</f>
        <v>0</v>
      </c>
      <c r="F9">
        <f>'OSAP 1259 Erdeifa'!H17</f>
        <v>0</v>
      </c>
      <c r="G9">
        <f>'OSAP 1259 Erdeifa'!I17</f>
        <v>0</v>
      </c>
      <c r="H9">
        <f>'OSAP 1259 Erdeifa'!J17</f>
        <v>0</v>
      </c>
      <c r="I9">
        <f>'OSAP 1259 Erdeifa'!K17</f>
        <v>0</v>
      </c>
      <c r="J9">
        <f>'OSAP 1259 Erdeifa'!L17</f>
        <v>0</v>
      </c>
      <c r="K9">
        <f>'OSAP 1259 Erdeifa'!M17</f>
        <v>0</v>
      </c>
      <c r="L9">
        <f>'OSAP 1259 Erdeifa'!N17</f>
        <v>0</v>
      </c>
      <c r="M9">
        <f>'OSAP 1259 Erdeifa'!O17</f>
        <v>0</v>
      </c>
    </row>
    <row r="10" spans="1:13">
      <c r="A10" s="1">
        <f>'[1]OSAP 1259 Erdeifa'!A20</f>
        <v>9</v>
      </c>
      <c r="B10">
        <f>'OSAP 1259 Erdeifa'!D18</f>
        <v>0</v>
      </c>
      <c r="C10">
        <f>'OSAP 1259 Erdeifa'!E18</f>
        <v>0</v>
      </c>
      <c r="D10">
        <f>'OSAP 1259 Erdeifa'!F18</f>
        <v>0</v>
      </c>
      <c r="E10">
        <f>'OSAP 1259 Erdeifa'!G18</f>
        <v>0</v>
      </c>
      <c r="F10">
        <f>'OSAP 1259 Erdeifa'!H18</f>
        <v>0</v>
      </c>
      <c r="G10">
        <f>'OSAP 1259 Erdeifa'!I18</f>
        <v>0</v>
      </c>
      <c r="H10">
        <f>'OSAP 1259 Erdeifa'!J18</f>
        <v>0</v>
      </c>
      <c r="I10">
        <f>'OSAP 1259 Erdeifa'!K18</f>
        <v>0</v>
      </c>
      <c r="J10">
        <f>'OSAP 1259 Erdeifa'!L18</f>
        <v>0</v>
      </c>
      <c r="K10">
        <f>'OSAP 1259 Erdeifa'!M18</f>
        <v>0</v>
      </c>
      <c r="L10">
        <f>'OSAP 1259 Erdeifa'!N18</f>
        <v>0</v>
      </c>
      <c r="M10">
        <f>'OSAP 1259 Erdeifa'!O18</f>
        <v>0</v>
      </c>
    </row>
    <row r="11" spans="1:13">
      <c r="A11" s="1">
        <f>'[1]OSAP 1259 Erdeifa'!A21</f>
        <v>10</v>
      </c>
      <c r="B11">
        <f>'OSAP 1259 Erdeifa'!D19</f>
        <v>0</v>
      </c>
      <c r="C11">
        <f>'OSAP 1259 Erdeifa'!E19</f>
        <v>0</v>
      </c>
      <c r="D11">
        <f>'OSAP 1259 Erdeifa'!F19</f>
        <v>0</v>
      </c>
      <c r="E11">
        <f>'OSAP 1259 Erdeifa'!G19</f>
        <v>0</v>
      </c>
      <c r="F11">
        <f>'OSAP 1259 Erdeifa'!H19</f>
        <v>0</v>
      </c>
      <c r="G11">
        <f>'OSAP 1259 Erdeifa'!I19</f>
        <v>0</v>
      </c>
      <c r="H11">
        <f>'OSAP 1259 Erdeifa'!J19</f>
        <v>0</v>
      </c>
      <c r="I11">
        <f>'OSAP 1259 Erdeifa'!K19</f>
        <v>0</v>
      </c>
      <c r="J11">
        <f>'OSAP 1259 Erdeifa'!L19</f>
        <v>0</v>
      </c>
      <c r="K11">
        <f>'OSAP 1259 Erdeifa'!M19</f>
        <v>0</v>
      </c>
      <c r="L11">
        <f>'OSAP 1259 Erdeifa'!N19</f>
        <v>0</v>
      </c>
      <c r="M11">
        <f>'OSAP 1259 Erdeifa'!O19</f>
        <v>0</v>
      </c>
    </row>
    <row r="12" spans="1:13">
      <c r="A12" s="1">
        <f>'[1]OSAP 1259 Erdeifa'!A22</f>
        <v>11</v>
      </c>
      <c r="B12">
        <f>'OSAP 1259 Erdeifa'!D20</f>
        <v>0</v>
      </c>
      <c r="C12">
        <f>'OSAP 1259 Erdeifa'!E20</f>
        <v>0</v>
      </c>
      <c r="D12">
        <f>'OSAP 1259 Erdeifa'!F20</f>
        <v>0</v>
      </c>
      <c r="E12">
        <f>'OSAP 1259 Erdeifa'!G20</f>
        <v>0</v>
      </c>
      <c r="F12">
        <f>'OSAP 1259 Erdeifa'!H20</f>
        <v>0</v>
      </c>
      <c r="G12">
        <f>'OSAP 1259 Erdeifa'!I20</f>
        <v>0</v>
      </c>
      <c r="H12">
        <f>'OSAP 1259 Erdeifa'!J20</f>
        <v>0</v>
      </c>
      <c r="I12">
        <f>'OSAP 1259 Erdeifa'!K20</f>
        <v>0</v>
      </c>
      <c r="J12">
        <f>'OSAP 1259 Erdeifa'!L20</f>
        <v>0</v>
      </c>
      <c r="K12">
        <f>'OSAP 1259 Erdeifa'!M20</f>
        <v>0</v>
      </c>
      <c r="L12">
        <f>'OSAP 1259 Erdeifa'!N20</f>
        <v>0</v>
      </c>
      <c r="M12">
        <f>'OSAP 1259 Erdeifa'!O20</f>
        <v>0</v>
      </c>
    </row>
    <row r="13" spans="1:13">
      <c r="A13" s="1">
        <f>'[1]OSAP 1259 Erdeifa'!A23</f>
        <v>12</v>
      </c>
      <c r="B13">
        <f>'OSAP 1259 Erdeifa'!D21</f>
        <v>0</v>
      </c>
      <c r="C13">
        <f>'OSAP 1259 Erdeifa'!E21</f>
        <v>0</v>
      </c>
      <c r="D13">
        <f>'OSAP 1259 Erdeifa'!F21</f>
        <v>0</v>
      </c>
      <c r="E13">
        <f>'OSAP 1259 Erdeifa'!G21</f>
        <v>0</v>
      </c>
      <c r="F13">
        <f>'OSAP 1259 Erdeifa'!H21</f>
        <v>0</v>
      </c>
      <c r="G13">
        <f>'OSAP 1259 Erdeifa'!I21</f>
        <v>0</v>
      </c>
      <c r="H13">
        <f>'OSAP 1259 Erdeifa'!J21</f>
        <v>0</v>
      </c>
      <c r="I13">
        <f>'OSAP 1259 Erdeifa'!K21</f>
        <v>0</v>
      </c>
      <c r="J13">
        <f>'OSAP 1259 Erdeifa'!L21</f>
        <v>0</v>
      </c>
      <c r="K13">
        <f>'OSAP 1259 Erdeifa'!M21</f>
        <v>0</v>
      </c>
      <c r="L13">
        <f>'OSAP 1259 Erdeifa'!N21</f>
        <v>0</v>
      </c>
      <c r="M13">
        <f>'OSAP 1259 Erdeifa'!O21</f>
        <v>0</v>
      </c>
    </row>
    <row r="14" spans="1:13">
      <c r="A14" s="1">
        <f>'[1]OSAP 1259 Erdeifa'!A24</f>
        <v>13</v>
      </c>
      <c r="B14">
        <f>'OSAP 1259 Erdeifa'!D22</f>
        <v>0</v>
      </c>
      <c r="C14">
        <f>'OSAP 1259 Erdeifa'!E22</f>
        <v>0</v>
      </c>
      <c r="D14">
        <f>'OSAP 1259 Erdeifa'!F22</f>
        <v>0</v>
      </c>
      <c r="E14">
        <f>'OSAP 1259 Erdeifa'!G22</f>
        <v>0</v>
      </c>
      <c r="F14">
        <f>'OSAP 1259 Erdeifa'!H22</f>
        <v>0</v>
      </c>
      <c r="G14">
        <f>'OSAP 1259 Erdeifa'!I22</f>
        <v>0</v>
      </c>
      <c r="H14">
        <f>'OSAP 1259 Erdeifa'!J22</f>
        <v>0</v>
      </c>
      <c r="I14">
        <f>'OSAP 1259 Erdeifa'!K22</f>
        <v>0</v>
      </c>
      <c r="J14">
        <f>'OSAP 1259 Erdeifa'!L22</f>
        <v>0</v>
      </c>
      <c r="K14">
        <f>'OSAP 1259 Erdeifa'!M22</f>
        <v>0</v>
      </c>
      <c r="L14">
        <f>'OSAP 1259 Erdeifa'!N22</f>
        <v>0</v>
      </c>
      <c r="M14">
        <f>'OSAP 1259 Erdeifa'!O22</f>
        <v>0</v>
      </c>
    </row>
    <row r="15" spans="1:13">
      <c r="A15" s="1">
        <f>'[1]OSAP 1259 Erdeifa'!A25</f>
        <v>14</v>
      </c>
      <c r="B15">
        <f>'OSAP 1259 Erdeifa'!D23</f>
        <v>0</v>
      </c>
      <c r="C15">
        <f>'OSAP 1259 Erdeifa'!E23</f>
        <v>0</v>
      </c>
      <c r="D15">
        <f>'OSAP 1259 Erdeifa'!F23</f>
        <v>0</v>
      </c>
      <c r="E15">
        <f>'OSAP 1259 Erdeifa'!G23</f>
        <v>0</v>
      </c>
      <c r="F15">
        <f>'OSAP 1259 Erdeifa'!H23</f>
        <v>0</v>
      </c>
      <c r="G15">
        <f>'OSAP 1259 Erdeifa'!I23</f>
        <v>0</v>
      </c>
      <c r="H15">
        <f>'OSAP 1259 Erdeifa'!J23</f>
        <v>0</v>
      </c>
      <c r="I15">
        <f>'OSAP 1259 Erdeifa'!K23</f>
        <v>0</v>
      </c>
      <c r="J15">
        <f>'OSAP 1259 Erdeifa'!L23</f>
        <v>0</v>
      </c>
      <c r="K15">
        <f>'OSAP 1259 Erdeifa'!M23</f>
        <v>0</v>
      </c>
      <c r="L15">
        <f>'OSAP 1259 Erdeifa'!N23</f>
        <v>0</v>
      </c>
      <c r="M15">
        <f>'OSAP 1259 Erdeifa'!O23</f>
        <v>0</v>
      </c>
    </row>
    <row r="16" spans="1:13">
      <c r="A16" s="1">
        <f>'[1]OSAP 1259 Erdeifa'!A26</f>
        <v>15</v>
      </c>
      <c r="B16">
        <f>'OSAP 1259 Erdeifa'!D24</f>
        <v>0</v>
      </c>
      <c r="C16">
        <f>'OSAP 1259 Erdeifa'!E24</f>
        <v>0</v>
      </c>
      <c r="D16">
        <f>'OSAP 1259 Erdeifa'!F24</f>
        <v>0</v>
      </c>
      <c r="E16">
        <f>'OSAP 1259 Erdeifa'!G24</f>
        <v>0</v>
      </c>
      <c r="F16">
        <f>'OSAP 1259 Erdeifa'!H24</f>
        <v>0</v>
      </c>
      <c r="G16">
        <f>'OSAP 1259 Erdeifa'!I24</f>
        <v>0</v>
      </c>
      <c r="H16">
        <f>'OSAP 1259 Erdeifa'!J24</f>
        <v>0</v>
      </c>
      <c r="I16">
        <f>'OSAP 1259 Erdeifa'!K24</f>
        <v>0</v>
      </c>
      <c r="J16">
        <f>'OSAP 1259 Erdeifa'!L24</f>
        <v>0</v>
      </c>
      <c r="K16">
        <f>'OSAP 1259 Erdeifa'!M24</f>
        <v>0</v>
      </c>
      <c r="L16">
        <f>'OSAP 1259 Erdeifa'!N24</f>
        <v>0</v>
      </c>
      <c r="M16">
        <f>'OSAP 1259 Erdeifa'!O24</f>
        <v>0</v>
      </c>
    </row>
    <row r="17" spans="1:13">
      <c r="A17" s="1">
        <f>'[1]OSAP 1259 Erdeifa'!A27</f>
        <v>16</v>
      </c>
      <c r="B17">
        <f>'OSAP 1259 Erdeifa'!D25</f>
        <v>0</v>
      </c>
      <c r="C17">
        <f>'OSAP 1259 Erdeifa'!E25</f>
        <v>0</v>
      </c>
      <c r="D17">
        <f>'OSAP 1259 Erdeifa'!F25</f>
        <v>0</v>
      </c>
      <c r="E17">
        <f>'OSAP 1259 Erdeifa'!G25</f>
        <v>0</v>
      </c>
      <c r="F17">
        <f>'OSAP 1259 Erdeifa'!H25</f>
        <v>0</v>
      </c>
      <c r="G17">
        <f>'OSAP 1259 Erdeifa'!I25</f>
        <v>0</v>
      </c>
      <c r="H17">
        <f>'OSAP 1259 Erdeifa'!J25</f>
        <v>0</v>
      </c>
      <c r="I17">
        <f>'OSAP 1259 Erdeifa'!K25</f>
        <v>0</v>
      </c>
      <c r="J17">
        <f>'OSAP 1259 Erdeifa'!L25</f>
        <v>0</v>
      </c>
      <c r="K17">
        <f>'OSAP 1259 Erdeifa'!M25</f>
        <v>0</v>
      </c>
      <c r="L17">
        <f>'OSAP 1259 Erdeifa'!N25</f>
        <v>0</v>
      </c>
      <c r="M17">
        <f>'OSAP 1259 Erdeifa'!O25</f>
        <v>0</v>
      </c>
    </row>
    <row r="18" spans="1:13">
      <c r="A18" s="1">
        <f>'[1]OSAP 1259 Erdeifa'!A28</f>
        <v>17</v>
      </c>
      <c r="B18">
        <f>'OSAP 1259 Erdeifa'!D26</f>
        <v>0</v>
      </c>
      <c r="C18">
        <f>'OSAP 1259 Erdeifa'!E26</f>
        <v>0</v>
      </c>
      <c r="D18">
        <f>'OSAP 1259 Erdeifa'!F26</f>
        <v>0</v>
      </c>
      <c r="E18">
        <f>'OSAP 1259 Erdeifa'!G26</f>
        <v>0</v>
      </c>
      <c r="F18">
        <f>'OSAP 1259 Erdeifa'!H26</f>
        <v>0</v>
      </c>
      <c r="G18">
        <f>'OSAP 1259 Erdeifa'!I26</f>
        <v>0</v>
      </c>
      <c r="H18">
        <f>'OSAP 1259 Erdeifa'!J26</f>
        <v>0</v>
      </c>
      <c r="I18">
        <f>'OSAP 1259 Erdeifa'!K26</f>
        <v>0</v>
      </c>
      <c r="J18">
        <f>'OSAP 1259 Erdeifa'!L26</f>
        <v>0</v>
      </c>
      <c r="K18">
        <f>'OSAP 1259 Erdeifa'!M26</f>
        <v>0</v>
      </c>
      <c r="L18">
        <f>'OSAP 1259 Erdeifa'!N26</f>
        <v>0</v>
      </c>
      <c r="M18">
        <f>'OSAP 1259 Erdeifa'!O26</f>
        <v>0</v>
      </c>
    </row>
    <row r="19" spans="1:13">
      <c r="A19" s="1">
        <f>'[1]OSAP 1259 Erdeifa'!A29</f>
        <v>18</v>
      </c>
      <c r="B19">
        <f>'OSAP 1259 Erdeifa'!D27</f>
        <v>0</v>
      </c>
      <c r="C19">
        <f>'OSAP 1259 Erdeifa'!E27</f>
        <v>0</v>
      </c>
      <c r="D19">
        <f>'OSAP 1259 Erdeifa'!F27</f>
        <v>0</v>
      </c>
      <c r="E19">
        <f>'OSAP 1259 Erdeifa'!G27</f>
        <v>0</v>
      </c>
      <c r="F19">
        <f>'OSAP 1259 Erdeifa'!H27</f>
        <v>0</v>
      </c>
      <c r="G19">
        <f>'OSAP 1259 Erdeifa'!I27</f>
        <v>0</v>
      </c>
      <c r="H19">
        <f>'OSAP 1259 Erdeifa'!J27</f>
        <v>0</v>
      </c>
      <c r="I19">
        <f>'OSAP 1259 Erdeifa'!K27</f>
        <v>0</v>
      </c>
      <c r="J19">
        <f>'OSAP 1259 Erdeifa'!L27</f>
        <v>0</v>
      </c>
      <c r="K19">
        <f>'OSAP 1259 Erdeifa'!M27</f>
        <v>0</v>
      </c>
      <c r="L19">
        <f>'OSAP 1259 Erdeifa'!N27</f>
        <v>0</v>
      </c>
      <c r="M19">
        <f>'OSAP 1259 Erdeifa'!O27</f>
        <v>0</v>
      </c>
    </row>
    <row r="20" spans="1:13">
      <c r="A20" s="1">
        <f>'[1]OSAP 1259 Erdeifa'!A30</f>
        <v>19</v>
      </c>
      <c r="B20">
        <f>'OSAP 1259 Erdeifa'!D28</f>
        <v>0</v>
      </c>
      <c r="C20">
        <f>'OSAP 1259 Erdeifa'!E28</f>
        <v>0</v>
      </c>
      <c r="D20">
        <f>'OSAP 1259 Erdeifa'!F28</f>
        <v>0</v>
      </c>
      <c r="E20">
        <f>'OSAP 1259 Erdeifa'!G28</f>
        <v>0</v>
      </c>
      <c r="F20">
        <f>'OSAP 1259 Erdeifa'!H28</f>
        <v>0</v>
      </c>
      <c r="G20">
        <f>'OSAP 1259 Erdeifa'!I28</f>
        <v>0</v>
      </c>
      <c r="H20">
        <f>'OSAP 1259 Erdeifa'!J28</f>
        <v>0</v>
      </c>
      <c r="I20">
        <f>'OSAP 1259 Erdeifa'!K28</f>
        <v>0</v>
      </c>
      <c r="J20">
        <f>'OSAP 1259 Erdeifa'!L28</f>
        <v>0</v>
      </c>
      <c r="K20">
        <f>'OSAP 1259 Erdeifa'!M28</f>
        <v>0</v>
      </c>
      <c r="L20">
        <f>'OSAP 1259 Erdeifa'!N28</f>
        <v>0</v>
      </c>
      <c r="M20">
        <f>'OSAP 1259 Erdeifa'!O28</f>
        <v>0</v>
      </c>
    </row>
    <row r="21" spans="1:13">
      <c r="A21" s="1">
        <f>'[1]OSAP 1259 Erdeifa'!A31</f>
        <v>20</v>
      </c>
      <c r="B21">
        <f>'OSAP 1259 Erdeifa'!D29</f>
        <v>0</v>
      </c>
      <c r="C21">
        <f>'OSAP 1259 Erdeifa'!E29</f>
        <v>0</v>
      </c>
      <c r="D21">
        <f>'OSAP 1259 Erdeifa'!F29</f>
        <v>0</v>
      </c>
      <c r="E21">
        <f>'OSAP 1259 Erdeifa'!G29</f>
        <v>0</v>
      </c>
      <c r="F21">
        <f>'OSAP 1259 Erdeifa'!H29</f>
        <v>0</v>
      </c>
      <c r="G21">
        <f>'OSAP 1259 Erdeifa'!I29</f>
        <v>0</v>
      </c>
      <c r="H21">
        <f>'OSAP 1259 Erdeifa'!J29</f>
        <v>0</v>
      </c>
      <c r="I21">
        <f>'OSAP 1259 Erdeifa'!K29</f>
        <v>0</v>
      </c>
      <c r="J21">
        <f>'OSAP 1259 Erdeifa'!L29</f>
        <v>0</v>
      </c>
      <c r="K21">
        <f>'OSAP 1259 Erdeifa'!M29</f>
        <v>0</v>
      </c>
      <c r="L21">
        <f>'OSAP 1259 Erdeifa'!N29</f>
        <v>0</v>
      </c>
      <c r="M21">
        <f>'OSAP 1259 Erdeifa'!O29</f>
        <v>0</v>
      </c>
    </row>
    <row r="22" spans="1:13">
      <c r="A22" s="1">
        <f>'[1]OSAP 1259 Erdeifa'!A32</f>
        <v>21</v>
      </c>
      <c r="B22">
        <f>'OSAP 1259 Erdeifa'!D30</f>
        <v>0</v>
      </c>
      <c r="C22">
        <f>'OSAP 1259 Erdeifa'!E30</f>
        <v>0</v>
      </c>
      <c r="D22">
        <f>'OSAP 1259 Erdeifa'!F30</f>
        <v>0</v>
      </c>
      <c r="E22">
        <f>'OSAP 1259 Erdeifa'!G30</f>
        <v>0</v>
      </c>
      <c r="F22">
        <f>'OSAP 1259 Erdeifa'!H30</f>
        <v>0</v>
      </c>
      <c r="G22">
        <f>'OSAP 1259 Erdeifa'!I30</f>
        <v>0</v>
      </c>
      <c r="H22">
        <f>'OSAP 1259 Erdeifa'!J30</f>
        <v>0</v>
      </c>
      <c r="I22">
        <f>'OSAP 1259 Erdeifa'!K30</f>
        <v>0</v>
      </c>
      <c r="J22">
        <f>'OSAP 1259 Erdeifa'!L30</f>
        <v>0</v>
      </c>
      <c r="K22">
        <f>'OSAP 1259 Erdeifa'!M30</f>
        <v>0</v>
      </c>
      <c r="L22">
        <f>'OSAP 1259 Erdeifa'!N30</f>
        <v>0</v>
      </c>
      <c r="M22">
        <f>'OSAP 1259 Erdeifa'!O30</f>
        <v>0</v>
      </c>
    </row>
    <row r="23" spans="1:13">
      <c r="A23" s="1">
        <f>'[1]OSAP 1259 Erdeifa'!A33</f>
        <v>22</v>
      </c>
      <c r="B23">
        <f>'OSAP 1259 Erdeifa'!D31</f>
        <v>0</v>
      </c>
      <c r="C23">
        <f>'OSAP 1259 Erdeifa'!E31</f>
        <v>0</v>
      </c>
      <c r="D23">
        <f>'OSAP 1259 Erdeifa'!F31</f>
        <v>0</v>
      </c>
      <c r="E23">
        <f>'OSAP 1259 Erdeifa'!G31</f>
        <v>0</v>
      </c>
      <c r="F23">
        <f>'OSAP 1259 Erdeifa'!H31</f>
        <v>0</v>
      </c>
      <c r="G23">
        <f>'OSAP 1259 Erdeifa'!I31</f>
        <v>0</v>
      </c>
      <c r="H23">
        <f>'OSAP 1259 Erdeifa'!J31</f>
        <v>0</v>
      </c>
      <c r="I23">
        <f>'OSAP 1259 Erdeifa'!K31</f>
        <v>0</v>
      </c>
      <c r="J23">
        <f>'OSAP 1259 Erdeifa'!L31</f>
        <v>0</v>
      </c>
      <c r="K23">
        <f>'OSAP 1259 Erdeifa'!M31</f>
        <v>0</v>
      </c>
      <c r="L23">
        <f>'OSAP 1259 Erdeifa'!N31</f>
        <v>0</v>
      </c>
      <c r="M23">
        <f>'OSAP 1259 Erdeifa'!O31</f>
        <v>0</v>
      </c>
    </row>
    <row r="24" spans="1:13">
      <c r="A24" s="1">
        <f>'[1]OSAP 1259 Erdeifa'!A34</f>
        <v>23</v>
      </c>
      <c r="B24">
        <f>'OSAP 1259 Erdeifa'!D32</f>
        <v>0</v>
      </c>
      <c r="C24">
        <f>'OSAP 1259 Erdeifa'!E32</f>
        <v>0</v>
      </c>
      <c r="D24">
        <f>'OSAP 1259 Erdeifa'!F32</f>
        <v>0</v>
      </c>
      <c r="E24">
        <f>'OSAP 1259 Erdeifa'!G32</f>
        <v>0</v>
      </c>
      <c r="F24">
        <f>'OSAP 1259 Erdeifa'!H32</f>
        <v>0</v>
      </c>
      <c r="G24">
        <f>'OSAP 1259 Erdeifa'!I32</f>
        <v>0</v>
      </c>
      <c r="H24">
        <f>'OSAP 1259 Erdeifa'!J32</f>
        <v>0</v>
      </c>
      <c r="I24">
        <f>'OSAP 1259 Erdeifa'!K32</f>
        <v>0</v>
      </c>
      <c r="J24">
        <f>'OSAP 1259 Erdeifa'!L32</f>
        <v>0</v>
      </c>
      <c r="K24">
        <f>'OSAP 1259 Erdeifa'!M32</f>
        <v>0</v>
      </c>
      <c r="L24">
        <f>'OSAP 1259 Erdeifa'!N32</f>
        <v>0</v>
      </c>
      <c r="M24">
        <f>'OSAP 1259 Erdeifa'!O32</f>
        <v>0</v>
      </c>
    </row>
    <row r="25" spans="1:13">
      <c r="A25" s="1">
        <f>'[1]OSAP 1259 Erdeifa'!A35</f>
        <v>24</v>
      </c>
      <c r="B25">
        <f>'OSAP 1259 Erdeifa'!D33</f>
        <v>0</v>
      </c>
      <c r="C25">
        <f>'OSAP 1259 Erdeifa'!E33</f>
        <v>0</v>
      </c>
      <c r="D25">
        <f>'OSAP 1259 Erdeifa'!F33</f>
        <v>0</v>
      </c>
      <c r="E25">
        <f>'OSAP 1259 Erdeifa'!G33</f>
        <v>0</v>
      </c>
      <c r="F25">
        <f>'OSAP 1259 Erdeifa'!H33</f>
        <v>0</v>
      </c>
      <c r="G25">
        <f>'OSAP 1259 Erdeifa'!I33</f>
        <v>0</v>
      </c>
      <c r="H25">
        <f>'OSAP 1259 Erdeifa'!J33</f>
        <v>0</v>
      </c>
      <c r="I25">
        <f>'OSAP 1259 Erdeifa'!K33</f>
        <v>0</v>
      </c>
      <c r="J25">
        <f>'OSAP 1259 Erdeifa'!L33</f>
        <v>0</v>
      </c>
      <c r="K25">
        <f>'OSAP 1259 Erdeifa'!M33</f>
        <v>0</v>
      </c>
      <c r="L25">
        <f>'OSAP 1259 Erdeifa'!N33</f>
        <v>0</v>
      </c>
      <c r="M25">
        <f>'OSAP 1259 Erdeifa'!O33</f>
        <v>0</v>
      </c>
    </row>
    <row r="26" spans="1:13">
      <c r="A26" s="1">
        <f>'[1]OSAP 1259 Erdeifa'!A36</f>
        <v>25</v>
      </c>
      <c r="B26">
        <f>'OSAP 1259 Erdeifa'!D34</f>
        <v>0</v>
      </c>
      <c r="C26">
        <f>'OSAP 1259 Erdeifa'!E34</f>
        <v>0</v>
      </c>
      <c r="D26">
        <f>'OSAP 1259 Erdeifa'!F34</f>
        <v>0</v>
      </c>
      <c r="E26">
        <f>'OSAP 1259 Erdeifa'!G34</f>
        <v>0</v>
      </c>
      <c r="F26">
        <f>'OSAP 1259 Erdeifa'!H34</f>
        <v>0</v>
      </c>
      <c r="G26">
        <f>'OSAP 1259 Erdeifa'!I34</f>
        <v>0</v>
      </c>
      <c r="H26">
        <f>'OSAP 1259 Erdeifa'!J34</f>
        <v>0</v>
      </c>
      <c r="I26">
        <f>'OSAP 1259 Erdeifa'!K34</f>
        <v>0</v>
      </c>
      <c r="J26">
        <f>'OSAP 1259 Erdeifa'!L34</f>
        <v>0</v>
      </c>
      <c r="K26">
        <f>'OSAP 1259 Erdeifa'!M34</f>
        <v>0</v>
      </c>
      <c r="L26">
        <f>'OSAP 1259 Erdeifa'!N34</f>
        <v>0</v>
      </c>
      <c r="M26">
        <f>'OSAP 1259 Erdeifa'!O34</f>
        <v>0</v>
      </c>
    </row>
    <row r="27" spans="1:13">
      <c r="A27" s="1">
        <f>'[1]OSAP 1259 Erdeifa'!A37</f>
        <v>26</v>
      </c>
      <c r="B27">
        <f>'OSAP 1259 Erdeifa'!D35</f>
        <v>0</v>
      </c>
      <c r="C27">
        <f>'OSAP 1259 Erdeifa'!E35</f>
        <v>0</v>
      </c>
      <c r="D27">
        <f>'OSAP 1259 Erdeifa'!F35</f>
        <v>0</v>
      </c>
      <c r="E27">
        <f>'OSAP 1259 Erdeifa'!G35</f>
        <v>0</v>
      </c>
      <c r="F27">
        <f>'OSAP 1259 Erdeifa'!H35</f>
        <v>0</v>
      </c>
      <c r="G27">
        <f>'OSAP 1259 Erdeifa'!I35</f>
        <v>0</v>
      </c>
      <c r="H27">
        <f>'OSAP 1259 Erdeifa'!J35</f>
        <v>0</v>
      </c>
      <c r="I27">
        <f>'OSAP 1259 Erdeifa'!K35</f>
        <v>0</v>
      </c>
      <c r="J27">
        <f>'OSAP 1259 Erdeifa'!L35</f>
        <v>0</v>
      </c>
      <c r="K27">
        <f>'OSAP 1259 Erdeifa'!M35</f>
        <v>0</v>
      </c>
      <c r="L27">
        <f>'OSAP 1259 Erdeifa'!N35</f>
        <v>0</v>
      </c>
      <c r="M27">
        <f>'OSAP 1259 Erdeifa'!O35</f>
        <v>0</v>
      </c>
    </row>
    <row r="28" spans="1:13">
      <c r="A28" s="1">
        <f>'[1]OSAP 1259 Erdeifa'!A38</f>
        <v>27</v>
      </c>
      <c r="B28">
        <f>'OSAP 1259 Erdeifa'!D36</f>
        <v>0</v>
      </c>
      <c r="C28">
        <f>'OSAP 1259 Erdeifa'!E36</f>
        <v>0</v>
      </c>
      <c r="D28">
        <f>'OSAP 1259 Erdeifa'!F36</f>
        <v>0</v>
      </c>
      <c r="E28">
        <f>'OSAP 1259 Erdeifa'!G36</f>
        <v>0</v>
      </c>
      <c r="F28">
        <f>'OSAP 1259 Erdeifa'!H36</f>
        <v>0</v>
      </c>
      <c r="G28">
        <f>'OSAP 1259 Erdeifa'!I36</f>
        <v>0</v>
      </c>
      <c r="H28">
        <f>'OSAP 1259 Erdeifa'!J36</f>
        <v>0</v>
      </c>
      <c r="I28">
        <f>'OSAP 1259 Erdeifa'!K36</f>
        <v>0</v>
      </c>
      <c r="J28">
        <f>'OSAP 1259 Erdeifa'!L36</f>
        <v>0</v>
      </c>
      <c r="K28">
        <f>'OSAP 1259 Erdeifa'!M36</f>
        <v>0</v>
      </c>
      <c r="L28">
        <f>'OSAP 1259 Erdeifa'!N36</f>
        <v>0</v>
      </c>
      <c r="M28">
        <f>'OSAP 1259 Erdeifa'!O36</f>
        <v>0</v>
      </c>
    </row>
    <row r="29" spans="1:13">
      <c r="A29" s="1">
        <f>'[1]OSAP 1259 Erdeifa'!A39</f>
        <v>28</v>
      </c>
      <c r="B29">
        <f>'OSAP 1259 Erdeifa'!D37</f>
        <v>0</v>
      </c>
      <c r="C29">
        <f>'OSAP 1259 Erdeifa'!E37</f>
        <v>0</v>
      </c>
      <c r="D29">
        <f>'OSAP 1259 Erdeifa'!F37</f>
        <v>0</v>
      </c>
      <c r="E29">
        <f>'OSAP 1259 Erdeifa'!G37</f>
        <v>0</v>
      </c>
      <c r="F29">
        <f>'OSAP 1259 Erdeifa'!H37</f>
        <v>0</v>
      </c>
      <c r="G29">
        <f>'OSAP 1259 Erdeifa'!I37</f>
        <v>0</v>
      </c>
      <c r="H29">
        <f>'OSAP 1259 Erdeifa'!J37</f>
        <v>0</v>
      </c>
      <c r="I29">
        <f>'OSAP 1259 Erdeifa'!K37</f>
        <v>0</v>
      </c>
      <c r="J29">
        <f>'OSAP 1259 Erdeifa'!L37</f>
        <v>0</v>
      </c>
      <c r="K29">
        <f>'OSAP 1259 Erdeifa'!M37</f>
        <v>0</v>
      </c>
      <c r="L29">
        <f>'OSAP 1259 Erdeifa'!N37</f>
        <v>0</v>
      </c>
      <c r="M29">
        <f>'OSAP 1259 Erdeifa'!O37</f>
        <v>0</v>
      </c>
    </row>
    <row r="30" spans="1:13">
      <c r="A30" s="1">
        <f>'[1]OSAP 1259 Erdeifa'!A40</f>
        <v>29</v>
      </c>
      <c r="B30">
        <f>'OSAP 1259 Erdeifa'!D38</f>
        <v>0</v>
      </c>
      <c r="C30">
        <f>'OSAP 1259 Erdeifa'!E38</f>
        <v>0</v>
      </c>
      <c r="D30">
        <f>'OSAP 1259 Erdeifa'!F38</f>
        <v>0</v>
      </c>
      <c r="E30">
        <f>'OSAP 1259 Erdeifa'!G38</f>
        <v>0</v>
      </c>
      <c r="F30">
        <f>'OSAP 1259 Erdeifa'!H38</f>
        <v>0</v>
      </c>
      <c r="G30">
        <f>'OSAP 1259 Erdeifa'!I38</f>
        <v>0</v>
      </c>
      <c r="H30">
        <f>'OSAP 1259 Erdeifa'!J38</f>
        <v>0</v>
      </c>
      <c r="I30">
        <f>'OSAP 1259 Erdeifa'!K38</f>
        <v>0</v>
      </c>
      <c r="J30">
        <f>'OSAP 1259 Erdeifa'!L38</f>
        <v>0</v>
      </c>
      <c r="K30">
        <f>'OSAP 1259 Erdeifa'!M38</f>
        <v>0</v>
      </c>
      <c r="L30">
        <f>'OSAP 1259 Erdeifa'!N38</f>
        <v>0</v>
      </c>
      <c r="M30">
        <f>'OSAP 1259 Erdeifa'!O38</f>
        <v>0</v>
      </c>
    </row>
    <row r="31" spans="1:13">
      <c r="A31" s="1">
        <f>'[1]OSAP 1259 Erdeifa'!A41</f>
        <v>30</v>
      </c>
      <c r="B31">
        <f>'OSAP 1259 Erdeifa'!D39</f>
        <v>0</v>
      </c>
      <c r="C31">
        <f>'OSAP 1259 Erdeifa'!E39</f>
        <v>0</v>
      </c>
      <c r="D31">
        <f>'OSAP 1259 Erdeifa'!F39</f>
        <v>0</v>
      </c>
      <c r="E31">
        <f>'OSAP 1259 Erdeifa'!G39</f>
        <v>0</v>
      </c>
      <c r="F31">
        <f>'OSAP 1259 Erdeifa'!H39</f>
        <v>0</v>
      </c>
      <c r="G31">
        <f>'OSAP 1259 Erdeifa'!I39</f>
        <v>0</v>
      </c>
      <c r="H31">
        <f>'OSAP 1259 Erdeifa'!J39</f>
        <v>0</v>
      </c>
      <c r="I31">
        <f>'OSAP 1259 Erdeifa'!K39</f>
        <v>0</v>
      </c>
      <c r="J31">
        <f>'OSAP 1259 Erdeifa'!L39</f>
        <v>0</v>
      </c>
      <c r="K31">
        <f>'OSAP 1259 Erdeifa'!M39</f>
        <v>0</v>
      </c>
      <c r="L31">
        <f>'OSAP 1259 Erdeifa'!N39</f>
        <v>0</v>
      </c>
      <c r="M31">
        <f>'OSAP 1259 Erdeifa'!O39</f>
        <v>0</v>
      </c>
    </row>
    <row r="32" spans="1:13">
      <c r="A32" s="1">
        <f>'[1]OSAP 1259 Erdeifa'!A42</f>
        <v>31</v>
      </c>
      <c r="B32">
        <f>'OSAP 1259 Erdeifa'!D40</f>
        <v>0</v>
      </c>
      <c r="C32">
        <f>'OSAP 1259 Erdeifa'!E40</f>
        <v>0</v>
      </c>
      <c r="D32">
        <f>'OSAP 1259 Erdeifa'!F40</f>
        <v>0</v>
      </c>
      <c r="E32">
        <f>'OSAP 1259 Erdeifa'!G40</f>
        <v>0</v>
      </c>
      <c r="F32">
        <f>'OSAP 1259 Erdeifa'!H40</f>
        <v>0</v>
      </c>
      <c r="G32">
        <f>'OSAP 1259 Erdeifa'!I40</f>
        <v>0</v>
      </c>
      <c r="H32">
        <f>'OSAP 1259 Erdeifa'!J40</f>
        <v>0</v>
      </c>
      <c r="I32">
        <f>'OSAP 1259 Erdeifa'!K40</f>
        <v>0</v>
      </c>
      <c r="J32">
        <f>'OSAP 1259 Erdeifa'!L40</f>
        <v>0</v>
      </c>
      <c r="K32">
        <f>'OSAP 1259 Erdeifa'!M40</f>
        <v>0</v>
      </c>
      <c r="L32">
        <f>'OSAP 1259 Erdeifa'!N40</f>
        <v>0</v>
      </c>
      <c r="M32">
        <f>'OSAP 1259 Erdeifa'!O40</f>
        <v>0</v>
      </c>
    </row>
    <row r="33" spans="1:13">
      <c r="A33" s="1">
        <f>'[1]OSAP 1259 Erdeifa'!A43</f>
        <v>32</v>
      </c>
      <c r="B33">
        <f>'OSAP 1259 Erdeifa'!D41</f>
        <v>0</v>
      </c>
      <c r="C33">
        <f>'OSAP 1259 Erdeifa'!E41</f>
        <v>0</v>
      </c>
      <c r="D33">
        <f>'OSAP 1259 Erdeifa'!F41</f>
        <v>0</v>
      </c>
      <c r="E33">
        <f>'OSAP 1259 Erdeifa'!G41</f>
        <v>0</v>
      </c>
      <c r="F33">
        <f>'OSAP 1259 Erdeifa'!H41</f>
        <v>0</v>
      </c>
      <c r="G33">
        <f>'OSAP 1259 Erdeifa'!I41</f>
        <v>0</v>
      </c>
      <c r="H33">
        <f>'OSAP 1259 Erdeifa'!J41</f>
        <v>0</v>
      </c>
      <c r="I33">
        <f>'OSAP 1259 Erdeifa'!K41</f>
        <v>0</v>
      </c>
      <c r="J33">
        <f>'OSAP 1259 Erdeifa'!L41</f>
        <v>0</v>
      </c>
      <c r="K33">
        <f>'OSAP 1259 Erdeifa'!M41</f>
        <v>0</v>
      </c>
      <c r="L33">
        <f>'OSAP 1259 Erdeifa'!N41</f>
        <v>0</v>
      </c>
      <c r="M33">
        <f>'OSAP 1259 Erdeifa'!O41</f>
        <v>0</v>
      </c>
    </row>
    <row r="34" spans="1:13">
      <c r="A34" s="1">
        <f>'[1]OSAP 1259 Erdeifa'!A44</f>
        <v>33</v>
      </c>
      <c r="B34">
        <f>'OSAP 1259 Erdeifa'!D42</f>
        <v>0</v>
      </c>
      <c r="C34">
        <f>'OSAP 1259 Erdeifa'!E42</f>
        <v>0</v>
      </c>
      <c r="D34">
        <f>'OSAP 1259 Erdeifa'!F42</f>
        <v>0</v>
      </c>
      <c r="E34">
        <f>'OSAP 1259 Erdeifa'!G42</f>
        <v>0</v>
      </c>
      <c r="F34">
        <f>'OSAP 1259 Erdeifa'!H42</f>
        <v>0</v>
      </c>
      <c r="G34">
        <f>'OSAP 1259 Erdeifa'!I42</f>
        <v>0</v>
      </c>
      <c r="H34">
        <f>'OSAP 1259 Erdeifa'!J42</f>
        <v>0</v>
      </c>
      <c r="I34">
        <f>'OSAP 1259 Erdeifa'!K42</f>
        <v>0</v>
      </c>
      <c r="J34">
        <f>'OSAP 1259 Erdeifa'!L42</f>
        <v>0</v>
      </c>
      <c r="K34">
        <f>'OSAP 1259 Erdeifa'!M42</f>
        <v>0</v>
      </c>
      <c r="L34">
        <f>'OSAP 1259 Erdeifa'!N42</f>
        <v>0</v>
      </c>
      <c r="M34">
        <f>'OSAP 1259 Erdeifa'!O42</f>
        <v>0</v>
      </c>
    </row>
    <row r="35" spans="1:13">
      <c r="A35" s="1">
        <f>'[1]OSAP 1259 Erdeifa'!A45</f>
        <v>34</v>
      </c>
      <c r="B35">
        <f>'OSAP 1259 Erdeifa'!D43</f>
        <v>0</v>
      </c>
      <c r="C35">
        <f>'OSAP 1259 Erdeifa'!E43</f>
        <v>0</v>
      </c>
      <c r="D35">
        <f>'OSAP 1259 Erdeifa'!F43</f>
        <v>0</v>
      </c>
      <c r="E35">
        <f>'OSAP 1259 Erdeifa'!G43</f>
        <v>0</v>
      </c>
      <c r="F35">
        <f>'OSAP 1259 Erdeifa'!H43</f>
        <v>0</v>
      </c>
      <c r="G35">
        <f>'OSAP 1259 Erdeifa'!I43</f>
        <v>0</v>
      </c>
      <c r="H35">
        <f>'OSAP 1259 Erdeifa'!J43</f>
        <v>0</v>
      </c>
      <c r="I35">
        <f>'OSAP 1259 Erdeifa'!K43</f>
        <v>0</v>
      </c>
      <c r="J35">
        <f>'OSAP 1259 Erdeifa'!L43</f>
        <v>0</v>
      </c>
      <c r="K35">
        <f>'OSAP 1259 Erdeifa'!M43</f>
        <v>0</v>
      </c>
      <c r="L35">
        <f>'OSAP 1259 Erdeifa'!N43</f>
        <v>0</v>
      </c>
      <c r="M35">
        <f>'OSAP 1259 Erdeifa'!O43</f>
        <v>0</v>
      </c>
    </row>
    <row r="36" spans="1:13">
      <c r="A36" s="1">
        <f>'[1]OSAP 1259 Erdeifa'!A46</f>
        <v>35</v>
      </c>
      <c r="B36">
        <f>'OSAP 1259 Erdeifa'!D44</f>
        <v>0</v>
      </c>
      <c r="C36">
        <f>'OSAP 1259 Erdeifa'!E44</f>
        <v>0</v>
      </c>
      <c r="D36">
        <f>'OSAP 1259 Erdeifa'!F44</f>
        <v>0</v>
      </c>
      <c r="E36">
        <f>'OSAP 1259 Erdeifa'!G44</f>
        <v>0</v>
      </c>
      <c r="F36">
        <f>'OSAP 1259 Erdeifa'!H44</f>
        <v>0</v>
      </c>
      <c r="G36">
        <f>'OSAP 1259 Erdeifa'!I44</f>
        <v>0</v>
      </c>
      <c r="H36">
        <f>'OSAP 1259 Erdeifa'!J44</f>
        <v>0</v>
      </c>
      <c r="I36">
        <f>'OSAP 1259 Erdeifa'!K44</f>
        <v>0</v>
      </c>
      <c r="J36">
        <f>'OSAP 1259 Erdeifa'!L44</f>
        <v>0</v>
      </c>
      <c r="K36">
        <f>'OSAP 1259 Erdeifa'!M44</f>
        <v>0</v>
      </c>
      <c r="L36">
        <f>'OSAP 1259 Erdeifa'!N44</f>
        <v>0</v>
      </c>
      <c r="M36">
        <f>'OSAP 1259 Erdeifa'!O44</f>
        <v>0</v>
      </c>
    </row>
    <row r="37" spans="1:13">
      <c r="A37" s="1">
        <f>'[1]OSAP 1259 Erdeifa'!A47</f>
        <v>36</v>
      </c>
      <c r="B37">
        <f>'OSAP 1259 Erdeifa'!D45</f>
        <v>0</v>
      </c>
      <c r="C37">
        <f>'OSAP 1259 Erdeifa'!E45</f>
        <v>0</v>
      </c>
      <c r="D37">
        <f>'OSAP 1259 Erdeifa'!F45</f>
        <v>0</v>
      </c>
      <c r="E37">
        <f>'OSAP 1259 Erdeifa'!G45</f>
        <v>0</v>
      </c>
      <c r="F37">
        <f>'OSAP 1259 Erdeifa'!H45</f>
        <v>0</v>
      </c>
      <c r="G37">
        <f>'OSAP 1259 Erdeifa'!I45</f>
        <v>0</v>
      </c>
      <c r="H37">
        <f>'OSAP 1259 Erdeifa'!J45</f>
        <v>0</v>
      </c>
      <c r="I37">
        <f>'OSAP 1259 Erdeifa'!K45</f>
        <v>0</v>
      </c>
      <c r="J37">
        <f>'OSAP 1259 Erdeifa'!L45</f>
        <v>0</v>
      </c>
      <c r="K37">
        <f>'OSAP 1259 Erdeifa'!M45</f>
        <v>0</v>
      </c>
      <c r="L37">
        <f>'OSAP 1259 Erdeifa'!N45</f>
        <v>0</v>
      </c>
      <c r="M37">
        <f>'OSAP 1259 Erdeifa'!O45</f>
        <v>0</v>
      </c>
    </row>
  </sheetData>
  <sheetProtection password="D88F" sheet="1" objects="1" scenarios="1"/>
  <customSheetViews>
    <customSheetView guid="{596112E1-03E4-4142-8F90-247388E820D6}" state="hidden">
      <selection activeCell="C36" sqref="C36"/>
      <pageMargins left="0.75" right="0.75" top="1" bottom="1" header="0.5" footer="0.5"/>
      <headerFooter alignWithMargins="0"/>
    </customSheetView>
    <customSheetView guid="{DA3D8FA0-E978-424F-A8B7-680FE4158385}" state="hidden">
      <selection activeCell="C36" sqref="C36"/>
      <pageMargins left="0.75" right="0.75" top="1" bottom="1" header="0.5" footer="0.5"/>
      <headerFooter alignWithMargins="0"/>
    </customSheetView>
  </customSheetViews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2</vt:i4>
      </vt:variant>
    </vt:vector>
  </HeadingPairs>
  <TitlesOfParts>
    <vt:vector size="10" baseType="lpstr">
      <vt:lpstr>Fedlap</vt:lpstr>
      <vt:lpstr>OSAP 1257 Kitöltési útmutató</vt:lpstr>
      <vt:lpstr>OSAP 1259 Kitöltési útmutató</vt:lpstr>
      <vt:lpstr>OSAP 1257 Nettó</vt:lpstr>
      <vt:lpstr>OSAP 1259 Erdeifa</vt:lpstr>
      <vt:lpstr>adatbazis_1257</vt:lpstr>
      <vt:lpstr>adatbazis_1259</vt:lpstr>
      <vt:lpstr>Munka1</vt:lpstr>
      <vt:lpstr>Adatbázis</vt:lpstr>
      <vt:lpstr>'OSAP 1257 Nettó'!Nyomtatási_terület</vt:lpstr>
    </vt:vector>
  </TitlesOfParts>
  <Company>Állami Erdészeti Szolgálat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Gálóczi Balázs</dc:creator>
  <cp:lastModifiedBy>fabianm</cp:lastModifiedBy>
  <cp:lastPrinted>2017-03-13T14:40:51Z</cp:lastPrinted>
  <dcterms:created xsi:type="dcterms:W3CDTF">2001-02-13T11:18:17Z</dcterms:created>
  <dcterms:modified xsi:type="dcterms:W3CDTF">2017-11-20T13:54:41Z</dcterms:modified>
</cp:coreProperties>
</file>