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4755" activeTab="2"/>
  </bookViews>
  <sheets>
    <sheet name="cimlap" sheetId="1" r:id="rId1"/>
    <sheet name="össz" sheetId="2" r:id="rId2"/>
    <sheet name="tételes" sheetId="3" r:id="rId3"/>
  </sheets>
  <definedNames>
    <definedName name="_xlnm.Print_Titles" localSheetId="1">'össz'!$3:$3</definedName>
    <definedName name="_xlnm.Print_Titles" localSheetId="2">'tételes'!$3:$3</definedName>
    <definedName name="_xlnm.Print_Area" localSheetId="2">'tételes'!$A$1:$I$141</definedName>
  </definedNames>
  <calcPr fullCalcOnLoad="1"/>
</workbook>
</file>

<file path=xl/sharedStrings.xml><?xml version="1.0" encoding="utf-8"?>
<sst xmlns="http://schemas.openxmlformats.org/spreadsheetml/2006/main" count="276" uniqueCount="155">
  <si>
    <r>
      <t xml:space="preserve">Aljzat készítése 7 cm vtg-ig gyárilag előkevert </t>
    </r>
    <r>
      <rPr>
        <b/>
        <sz val="10"/>
        <rFont val="Arial"/>
        <family val="2"/>
      </rPr>
      <t>cementesztrichből</t>
    </r>
    <r>
      <rPr>
        <sz val="10"/>
        <rFont val="Arial"/>
        <family val="2"/>
      </rPr>
      <t xml:space="preserve"> helyszíni keveréssel, szivattyús technológiával, glettelt felülettel, 1 rtg PE fólia technológiai szigetelés és 1 cm vtg POLIFOAM peremszigetelő elhelyezésével</t>
    </r>
  </si>
  <si>
    <t>Hegesztett betonacél háló elhelyezése aljzatbetonba 1 rtg-ben (gyártási és elhelyezési kltsg a díjtételben szerepel)</t>
  </si>
  <si>
    <t>Aljzatbeton készítése 15 cm vtg-ig C16-16/KK minőségű betonból szivattyús technológiával (szivattyú díja az anyagköltségben)</t>
  </si>
  <si>
    <t>m2</t>
  </si>
  <si>
    <t>m3</t>
  </si>
  <si>
    <t>Szigetelés</t>
  </si>
  <si>
    <t>Szigetelés összesen:</t>
  </si>
  <si>
    <t>Vakolás</t>
  </si>
  <si>
    <t>Vakolás összesen:</t>
  </si>
  <si>
    <t>Burkolás</t>
  </si>
  <si>
    <t>Burkolás összesen:</t>
  </si>
  <si>
    <t>Felületképzés</t>
  </si>
  <si>
    <t>Felületképzés összesen:</t>
  </si>
  <si>
    <t>fm</t>
  </si>
  <si>
    <t>anyag
egységár</t>
  </si>
  <si>
    <t>díj
egységár</t>
  </si>
  <si>
    <t>ANYAG
ÖSSZESEN</t>
  </si>
  <si>
    <t>DÍJ
ÖSSZESEN</t>
  </si>
  <si>
    <t>m.e.</t>
  </si>
  <si>
    <t>menny</t>
  </si>
  <si>
    <t>tétel</t>
  </si>
  <si>
    <t>ssz</t>
  </si>
  <si>
    <t>munkanem</t>
  </si>
  <si>
    <t>anyagköltség</t>
  </si>
  <si>
    <t>díjköltség</t>
  </si>
  <si>
    <t>ANYAG + DÍJ
ÖSSZESEN</t>
  </si>
  <si>
    <t>Helyszíni beton-, vasbeton szerk</t>
  </si>
  <si>
    <t>Helyszíni beton-, vasbeton szerk összesen:</t>
  </si>
  <si>
    <t>Vasalt aljzatbeton bontása  törmelék elszállítási és elhelyezési díjával együtt kompletten</t>
  </si>
  <si>
    <t>Aljzatbeton bontása törmelék elszállítási és elhelyezési díjával együtt kompletten</t>
  </si>
  <si>
    <t>Stukator vakolat bontás törmelék elszállítási és elhelyezési díjával együtt kompletten</t>
  </si>
  <si>
    <t>Beltéri vakolat leverés 1,5 cm vtg-ig törmelék elszállítási és elhelyezési díjával együtt kompletten</t>
  </si>
  <si>
    <t>Horonyjavítás készítése téglafelületen a meglévő vakolattal való összedolgozással 1,5 cm vtg-ig gyárilag előkevert anyagból kézi vakolással</t>
  </si>
  <si>
    <t xml:space="preserve">Lábazati cementvakolat készítése tégla illetve beton felületen 2,0 cm vtg-ig gyárilag előkevert anyagból gépi vakolással </t>
  </si>
  <si>
    <t xml:space="preserve">Homlokzat vakolat készítése tégla illetve beton felületen 2,0 cm vtg-ig gyárilag előkevert anyagból gépi vakolással </t>
  </si>
  <si>
    <t xml:space="preserve">Beltéri vakolat készítése tégla illetve beton felületen 1,5 cm vtg-ig gyárilag előkevert anyagból gépi vakolással </t>
  </si>
  <si>
    <t xml:space="preserve">Szárító vakolat készítése 1,5 cm vtg-ig gyárilag előkevert anyagból gépi vakolással </t>
  </si>
  <si>
    <t>Kőpor javítás, pótlás laza rétegek lekaparásával, alapozással</t>
  </si>
  <si>
    <t xml:space="preserve">Lábazati cementvakolat javítás, vakolatpótlás kézi erővel gyárilag előkevert anyagból laza rétegek leverésével, alapozással gúzolással, </t>
  </si>
  <si>
    <t xml:space="preserve">Homlokzatvakolat javítás, vakolatpótlás kézi erővel gyárilag előkevert anyagból, laza rétegek leverésével, alapozással gúzolással, </t>
  </si>
  <si>
    <t xml:space="preserve">Vakolatjavítás, vakolatpótlás kézi erővel gyárilag előkevert anyagból, laza rétegek leverésével, alapozással gúzolással, </t>
  </si>
  <si>
    <t>Kőpor lekaparása törmelék elszállítási és elhelyezési díjával együtt kompletten</t>
  </si>
  <si>
    <t>Nemesvakolat lekaparása törmelék elszállítási és elhelyezési díjával együtt kompletten</t>
  </si>
  <si>
    <t>Vékonyvakolat készítése 1 rtg üvegszövet erősítéssel homlokzati hőszigetelésen</t>
  </si>
  <si>
    <t>Műgyanta kötőanyagú nemesvakolat készítése homlokzatvakolaton vagy üvegszövet erősítésű vékonyvakolaton</t>
  </si>
  <si>
    <t xml:space="preserve">Hőszigetelő vakolat készítése tégla illetve beton felületen 2,0 cm vtg-ig gyárilag előkevert anyagból gépi vakolással </t>
  </si>
  <si>
    <t>Tégla falburkolat felújítás burkolat- ill fugahiányok pótlása a laza, sérült elemek bontásával együtt</t>
  </si>
  <si>
    <t>Tégla falburkolat bontás törmelék elszállítási és elhelyezési díjával együtt kompletten</t>
  </si>
  <si>
    <t>Természetes kő falburkolat bontása törmelék elszállítási és elhelyezési díjával együtt kompletten</t>
  </si>
  <si>
    <t>Természetes kő burkolat polírozása, impregnálása</t>
  </si>
  <si>
    <t>Szennyfogó szőnyeg fektetése</t>
  </si>
  <si>
    <t>Műkő lépcső javítás, polírozás, stokkolás</t>
  </si>
  <si>
    <t>Homlokzatfesték lekaparáas a glettréteg eltávolításával együtt vakolt felületről</t>
  </si>
  <si>
    <t>Homlokzati vakolt felület glettelése és festése műgyanta kötőanyagú diszperziós festékrendszerrel fehér vagy világos színben;</t>
  </si>
  <si>
    <t>Homlokzati vakolt felület glettelése és festése szilikát kötőanyagú diszperziós festékrendszerrel fehér vagy világos színben;</t>
  </si>
  <si>
    <t>Beltéri vakolt felület glettelése és festése műgyanta kötőanyagú diszperziós festékrendszerrel fehér vagy világos színben;</t>
  </si>
  <si>
    <t>Beltéri gipszkarton felület hézagolása, glettelése és festése műgyanta kötőanyagú diszperziós festékrendszerrel fehér vagy világos színben;</t>
  </si>
  <si>
    <t>Beton felület glettelése és festése betonfesték-rendszerrel</t>
  </si>
  <si>
    <t>Polisztirol hőszigetelés bontása padozatból törmelék elszállítási és elhelyezési díjával együtt kompletten</t>
  </si>
  <si>
    <t>Ásványgyapot hőszigetelés bontása padozatból törmelék elszállítási és elhelyezési díjával együtt kompletten</t>
  </si>
  <si>
    <t>Lépésálló ásványgyapot hőszigetelő tábla elhelyezése padozatban</t>
  </si>
  <si>
    <t>Lépésálló expandált polisztirol hőszigetelő tábla elhelyezése padozatban</t>
  </si>
  <si>
    <t>Expandált polisztirol lépéshangszigetelő tábla elhelyezése padozatban</t>
  </si>
  <si>
    <t>Elválasztó réteg terítése 1 rtg 200g/m2 geotextília</t>
  </si>
  <si>
    <t>kezelésében álló ingatlanok fejlesztése</t>
  </si>
  <si>
    <t>NEMZETI ÉLELMISZERLÁNC-BIZTONSÁGI HIVATAL</t>
  </si>
  <si>
    <t>ÖSSZESÍTŐ</t>
  </si>
  <si>
    <t>t</t>
  </si>
  <si>
    <t>Polisztirol hőszigetelés bontása függőleges vagy ferde felületen törmelék elszállítási és elhelyezési díjával együtt kompletten</t>
  </si>
  <si>
    <t>Ásványgyapot hőszigetelés bontása függőleges vagy ferde felületen törmelék elszállítási és elhelyezési díjával együtt kompletten</t>
  </si>
  <si>
    <t>PE fólia technológiai szigetelés bontása törmelék elszállítási és elhelyezési díjával együtt kompletten</t>
  </si>
  <si>
    <t>Felületkiegyenlítő cementsimítás készítése 2 cm vtg-ig, tapadóhíd felhordásával</t>
  </si>
  <si>
    <t>Felületkiegyenlítő cement vakolat készítése 2 cm vtg-ig, tapadóhíd felhordásával</t>
  </si>
  <si>
    <t>PVC padlóburkolat és szegély bontása ragasztó réteg eltávolításával</t>
  </si>
  <si>
    <t>Parketta burkolat bontása szegőléc, alátétfilc illetve ragasztó réteg eltávolításával</t>
  </si>
  <si>
    <t xml:space="preserve">Laminált padlóburkolat bontása szegőléc, alátétfilc eltávolításával </t>
  </si>
  <si>
    <t>Szőnyegpadló burkolat és szegély bontása ragasztó réteg eltávolításával</t>
  </si>
  <si>
    <t>Kerámia padlóburkolat és mosólábazat bontása ragasztó illetve ágyazó habarcs réteg eltávolításával</t>
  </si>
  <si>
    <t xml:space="preserve">Fa vagy műanyag lambéria bontása </t>
  </si>
  <si>
    <t>Csempe falburkolat bontás ragasztó illetve ágyazó habarcs réteg eltávolításával</t>
  </si>
  <si>
    <t>Tekercses 2 mm vtg PVC padlóburkolat készítése ragasztással saját anyagából felhajtott szegély kialakítással, holkerképzéssel, szegélyprofillal</t>
  </si>
  <si>
    <t>Laminált padlóburkolat fektetése 8 mm vtg-ban (kopásállóság: min. 32), szegőlécezéssel, alátétfóliával</t>
  </si>
  <si>
    <t>Jutta szövet hordozórétegű buklé szőnyegpadló burkolat készítése saját anyagából felhajtott szegély kialakítással, holkerképzéssel, szegélyprofillal</t>
  </si>
  <si>
    <t>Aljzat kiegyenlítés műgyanta kötőanyagú önterülő aljzatkiegyenlítővel szükséges vastagságban</t>
  </si>
  <si>
    <t>Fal kiegyenlítés csemperagasztóval szükséges vastagságban</t>
  </si>
  <si>
    <t>A lépcső járólapjára csúszásgátló felragasztása.</t>
  </si>
  <si>
    <t>Festéklekaparás a glettréteg eltávolításával együtt vakolt felületről</t>
  </si>
  <si>
    <t>Mázolás lekaparása , a megmaradó festékréteg átcsiszolása</t>
  </si>
  <si>
    <t>Fűrészporos tapéta vagy festett felület felújító (tisztasági) festése műgyanta kötőanyagú diszperziós beltéri falfestékkel szükség szerinti rtg-ben fehér vagy világos színben. A laza festékrétegek eltávolításával együtt A repedések javítása tapéta és ragasztóréteg illetve festék lekaparással, üvegfátyol beglettelésével, a meglévővel megegyező tapéta ragasztásával.</t>
  </si>
  <si>
    <t xml:space="preserve">Felújító (tisztasági) meszelés készítése meglévő laza szerkezetű mészfestékrétegek eltávolításával együtt </t>
  </si>
  <si>
    <t>Lambéria felújító lakkozása szükséges rétegszámban, rétegenkénti  csiszolással, beresztéssel</t>
  </si>
  <si>
    <t>Fűrészporos tapéta ragasztása a szükséges helyeken alatta üvegfátyolos glett erősítéssel.</t>
  </si>
  <si>
    <t>Üvegszövet tapéta ragasztása  a szükséges helyeken alatta üvegfátyolos glett erősítéssel.</t>
  </si>
  <si>
    <t>Textil tapéta ragasztása a szükséges helyeken alatta üvegfátyolos glett erősítéssel.</t>
  </si>
  <si>
    <t>Holker vagy bordűr profil ragasztása expandált polisztirolból</t>
  </si>
  <si>
    <t>Kétkomponensű használati víz elleni bevonatszigetelés 2 rétegben vizes helyiségekben, hajlaterősító szalaggal</t>
  </si>
  <si>
    <t>Speciális greslap AKM vezetősáv elemek fektetése. Vezetősávok dombormintás kerámia lapokból 30 cm szélességben, bordázott vezető illetve gombos figyelemfelkeltő kialakítással.</t>
  </si>
  <si>
    <t>AKM vezetősáv utólagos ragasztása meglévő burkolatra. Vezetősávok dombormintás műanyag lapokból 30 cm szélességben, bordázott vezető illetve gombos figyelemfelkeltő kialakítással.</t>
  </si>
  <si>
    <t>ÖSSZESEN</t>
  </si>
  <si>
    <t>Nettó ajánlati ár összesen:</t>
  </si>
  <si>
    <t>Árazott költségvetés</t>
  </si>
  <si>
    <t>Falazás-és egyéb kőművesmunkák</t>
  </si>
  <si>
    <t>Tömör tégla fal bontása (vakolattal együtt), falszerkezet elővágásával, vakolatjavítással, törmelék elszállítási és elhelyezési díjával együtt kompletten</t>
  </si>
  <si>
    <t>Égetett agyag vázkerámia tégla fal bontása (vakolattal együtt), falszerkezet elővágásával, vakolatjavítással, törmelék elszállítási és elhelyezési díjával együtt kompletten</t>
  </si>
  <si>
    <t>Utólagos nyíláskialakítás kmt tégla válaszfalban áthidaló elhelyezéssel, falszerkezet elővágásával, vakolatjavítással, törmelék elszállítási és elhelyezési díjával együtt kompletten</t>
  </si>
  <si>
    <t>Utólagos nyíláskialakítás égetett agyag vázkerámia tégla falban áthidaló elhelyezéssel, falszerkezet elővágásával,  vakolatjavítással, törmelék elszállítási és elhelyezési díjával együtt kompletten</t>
  </si>
  <si>
    <t>Válaszfal építése 12 cm névleges vastagságban, kmt téglából, Hf 30 falazóhabarccsal, égetett agyag vázkerámia burkolatú (POROTHERM A12) áthidalókkal együtt</t>
  </si>
  <si>
    <t>Válaszfal építése 10 cm névleges vastagságban, égetett agyag vázkerámia (Porotherm 10 N+F) téglából,  Hf 30 falazóhabarccsal, rendszerazonos áthidalókkal együtt</t>
  </si>
  <si>
    <t>Kopolitüveg, üvegtégla fal bontás törmelék elszállítási és elhelyezési díjával együtt kompletten</t>
  </si>
  <si>
    <t>Kopolitüveg, üvegtégla fal pótlás</t>
  </si>
  <si>
    <t>Üvegtégla fal készítése</t>
  </si>
  <si>
    <t>Szárazépítés</t>
  </si>
  <si>
    <t>Szerelt falszerkezet bontása törmelék elszállítási és elhelyezési díjával együtt kompletten</t>
  </si>
  <si>
    <t>Szárazvakolat készítés 1 rtg 12,5 mm vtg normál illetve impregnált gipszkarton lapból</t>
  </si>
  <si>
    <t>Dobozolás készítése gipszkarton rendszerrel 1x2 rtg 12,5 mm vtg normál illetve impregnált gipszkarton lap, 30/50 mm CD profillal, hangszigetelés biztosítása érdekében az üregek 16 kg/m3 testsűrűségű ásványgyapot szigetelőanyag kitöltésével, hézagolás nélkül.
(elszívó ventillátor csővezetékének eldobozolása)</t>
  </si>
  <si>
    <t xml:space="preserve">Nyílásbefalazás készítése gipszkarton rendszerrel 10 cm vastaságban 2x2 rtg 12,5 mm vtg normál illetve impregnált gipszkarton lapból 75 mm vtg CW profillal, acél erősítő bordákkal gépészeti berendezések számára, 80 mm vtg 16 kg/m3 térfogatsúlyú üveggyapot szigeteléssel, hézagolás nélkül, </t>
  </si>
  <si>
    <t xml:space="preserve">Szabadon álló gipszkarton előtétfal készítése 12,5 cm vastaságban 1x2 réteg 12,5 mm vtg impregnált gipszkarton lapból, 75 mm vtg CW profillal, 80 mm vtg 16 kg/m3 térfogatsúlyú üveggyapot szigeteléssel, hézagolás nélkül, belmagasság: max 3,00 m, </t>
  </si>
  <si>
    <t xml:space="preserve">Szabadon álló gipszkarton előtétfal készítése 12,5 cm vastaságban 1x2 réteg 12,5 mm vtg impregnált gipszkarton lapból, 75 mm vtg CW profillal, 80 mm vtg 16 kg/m3 térfogatsúlyú üveggyapot szigeteléssel, hézagolás nélkül, belmagasság: max 6,00 m, </t>
  </si>
  <si>
    <t xml:space="preserve">Gipszkarton válaszfal készítése 10 cm vastaságban 2x2 réteg 12,5 mm vtg normál illetve impregnált gipszkarton lapból 75 mm vtg CW profillal, UA acél erősítő bordákkal nyílászáró illetve gépészeti berendezések számára, 80 mm vtg 16 kg/m3 térfogatsúlyú üveggyapot szigeteléssel, hézagolás nélkül, belmagasság: max 3,00 m, </t>
  </si>
  <si>
    <t>Gipszkarton válaszfal készítése 12,5 cm vastaságban 2x2 réteg 12,5 mm vtg normál illetve impregnált gipszkarton lapból, 100 mm vtg CW profillal sűrített kiosztással, acél erősítő bordákkal nyílászáró illetve gépészeti berendezések számára, 80 mm vtg 16 kg/m3 térfogatsúlyú üveggyapot szigeteléssel, hézagolás nélkül, belmagasság: max 6,0 m,</t>
  </si>
  <si>
    <t>Álmennyezet bontása törmelék elszállítási és elhelyezési díjával együtt kompletten</t>
  </si>
  <si>
    <t>60x60 cm raszterméretű látszóbordás kazettás gipszkarton álmennyezeti rendszer mennyezeti lapjainak pótlása a meglévővel megegyező gyártmányú, színű elemekkel (színárnyalati eltérés esetén az esztétikus kialakítás érdekében a meglévő lapok átrendezésével együtt)</t>
  </si>
  <si>
    <t>Látszóbordás kazettás gipszkarton álmennyezet készítése hálós kivitelben, 60x60 cm rasztermérettel, standard mintázatú lapokkal, SK éllel, 24 mm széles profillal, rugós függesztővel, max 1,00 m függesztési magassággal, szigetelés nélkül, beltérben,</t>
  </si>
  <si>
    <t>Monolit gipszkarton álmennyezet készítése 1x2 rtg 12,5 mm vtg normál vagy impregnált gipszkarton lapból, CD szerkezetre, max 2,00 m függesztési magassággal, szigetelés nélkül, hézagolás nélkül  beltérben</t>
  </si>
  <si>
    <t>Monolit gipszkarton álmennyezet készítése 1x2 rtg 15,0 mm vtg tűzgátló gipszkarton lapból, CD szerkezetre, max 2,00 m függesztési magassággal, 100+50mm vtg 16kg/m3-es kőzetgyapot szigeteléssel, 1 rtg párazáró fóliával, alsó rtg tűzgátló gletteléssel, felső rtg hézagolás nélkül  beltérben Th=0,5óra</t>
  </si>
  <si>
    <t>Tagozat készítése egyenes kivitelben max: 20 cm kiterített szélességben monolit gipszkarton álmennyezeten 1x1 rtg 12,5 mm vtg normál gipszkarton lapból, CD szerkezetre, max 1,00 m függesztési magassággal, hőszigetelés hézagolás nélkül beltérben</t>
  </si>
  <si>
    <t>fém anyagú sávos álmennyezet szerelése</t>
  </si>
  <si>
    <t>Szerelt szerkezetű wc szaniterfal bontás törmelék elszállítási és elhelyezési díjával együtt kompletten</t>
  </si>
  <si>
    <t>Utólag szerelt wc válaszfal illetve előtétfal készítése ajtókkal kompletten, LTT melamin felülettel, alumínium kerettel, 24 mm vastagsággal, 2000 mm magassággal, fehér színben</t>
  </si>
  <si>
    <t>Utólag szerelt zuhany elválasztó fal készítése,opál színű polikarbonát anyagból, alumínium kerettel, 10 mm vastagsággal, 2000 mm magassággal, 800 mm szélességgel</t>
  </si>
  <si>
    <t>Falazás-és egyéb kőművesmunkák összesen:</t>
  </si>
  <si>
    <t>BURKOLÁS, FELÜLETKÉPZÉS, FALSZERKEZETEK és ÁLMENNYEZETEK</t>
  </si>
  <si>
    <t>Csempe falburkolat készítése hálós fektetésben, 15x15 cm-es 5,0 mm vtg lapokból, fugaszélesség: 3 mm, standard színben, negatív sarkok fugával azonos színű sziloplast tömítéssel, pozítív sarkok fugával azonos színű műanyag élvédővel,</t>
  </si>
  <si>
    <t>Csempe falburkolat készítése hálós fektetésben, 20x20 cm-es 5,0 mm vtg lapokból, fugaszélesség: 3 mm, standard színben, negatív sarkok fugával azonos színű sziloplast tömítéssel, pozítív sarkok fugával azonos színű műanyag élvédővel,</t>
  </si>
  <si>
    <t>Csempe falburkolat készítése hálós fektetésben, 20x70 cm-es 5,0 mm vtg lapokból, fugaszélesség: 3 mm, standard színben, negatív sarkok fugával azonos színű sziloplast tömítéssel, pozítív sarkok fugával azonos színű műanyag élvédővel,</t>
  </si>
  <si>
    <t>Csempe falburkolat készítése hálós fektetésben, 30x60 cm-es 5,0 mm vtg lapokból, fugaszélesség: 3 mm, standard színben, negatív sarkok fugával azonos színű sziloplast tömítéssel, pozítív sarkok fugával azonos színű műanyag élvédővel,</t>
  </si>
  <si>
    <t>Csempe falburkolat készítése hálós fektetésben, 25x50 cm-es 5,0 mm vtg lapokból, fugaszélesség: 3 mm, standard színben, negatív sarkok fugával azonos színű sziloplast tömítéssel, pozítív sarkok fugával azonos színű műanyag élvédővel,</t>
  </si>
  <si>
    <t>Gres lépcsőburkolat készítése csúszásgátló élprofillal, 30x60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</si>
  <si>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33x33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</si>
  <si>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45x45 cm-es lapokból (lapár: 3.000 Ft/m2+Áfa-ig),
Lépcsőkísérő lábazat készítése lépcsőzetes kialakítással padlóburkolat anyagából (lábazat felső peremére a lap gyári szélenek kell kerülnie) 10 cm magassággal, flex ragasztóval</t>
  </si>
  <si>
    <t>Gres lépcsőburkolat készítése csúszásgátló élprofillal, 51x51 cm-es lapokból (lapár: 3.000 Ft/m2+Áfa-ig),
Lépcsőkísérő lábazat készítése lépcsőzetes kialakítással padlóburkolat anyagából (lábazat felső peremére a lap gyári szélenek kell kerülnie) 10 cm magassággal, flex ragasztóval</t>
  </si>
  <si>
    <t>Szárazépítés összesen:</t>
  </si>
  <si>
    <t>BURKOLÁS, FELÜLETKÉPZÉS, FALSZERKEZETEK és ÁLMENNYEZETEK tekintetében</t>
  </si>
  <si>
    <t>Csaphornyos parketta csiszolás, hézagolás, rájbolás, lakkozás/új parketta/</t>
  </si>
  <si>
    <t>Kerámia padlóburkolat hiányok, fugahiányok, sziloplast tömítések pótlása. Javítás a lapok cseréjével. Kagylósodások glettelése fugázóval vagy csemperagasztóval.</t>
  </si>
  <si>
    <t>Csempe falburkolat hiányok, fugahiányok, sziloplast tömítések pótlása. Javítás a lapok cseréjével. Kagylósodások glettelése fugázóval vagy csemperagasztóval.</t>
  </si>
  <si>
    <t>Greslap padlóburkolat készítése hálós vagy átlós fektetésben 30x60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</si>
  <si>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33x33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</si>
  <si>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45x45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</si>
  <si>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51x51 cm-es 8,0 mm vtg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</si>
  <si>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30x60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</si>
  <si>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45x45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</si>
  <si>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Greslap padlóburkolat készítése hálós vagy átlós fektetésben 51x51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</si>
  <si>
    <t>Tapéta lekaparása ragasztó réteg eltávolításával</t>
  </si>
  <si>
    <t>Greslap padlóburkolat készítése hálós vagy átlós fektetésben 33x33 cm-es 8,0 mm vtg csúszásmentes lapokból kopásállóság: PEI V., flexibilis ragasztóval, fugaszélesség 3 mm, standard színben,
lábazat készítése padlóburkolattal megegyező lapból 10cm magasággal (lábazat felső peremére a lap gyári szélenek kell kerülnie), negatív sarkok fugával azonos színű sziloplast tömítéssel,</t>
  </si>
</sst>
</file>

<file path=xl/styles.xml><?xml version="1.0" encoding="utf-8"?>
<styleSheet xmlns="http://schemas.openxmlformats.org/spreadsheetml/2006/main">
  <numFmts count="2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
    <numFmt numFmtId="173" formatCode="0.00000"/>
    <numFmt numFmtId="174" formatCode="0.000000"/>
    <numFmt numFmtId="175" formatCode="0.0000"/>
    <numFmt numFmtId="176" formatCode="0.000"/>
    <numFmt numFmtId="177" formatCode="0.0"/>
    <numFmt numFmtId="178" formatCode="_-* #,##0.0\ _F_t_-;\-* #,##0.0\ _F_t_-;_-* &quot;-&quot;??\ _F_t_-;_-@_-"/>
    <numFmt numFmtId="179" formatCode="_-* #,##0\ _F_t_-;\-* #,##0\ _F_t_-;_-* &quot;-&quot;??\ _F_t_-;_-@_-"/>
    <numFmt numFmtId="180" formatCode="&quot;Igen&quot;;&quot;Igen&quot;;&quot;Nem&quot;"/>
    <numFmt numFmtId="181" formatCode="&quot;Igaz&quot;;&quot;Igaz&quot;;&quot;Hamis&quot;"/>
    <numFmt numFmtId="182" formatCode="&quot;Be&quot;;&quot;Be&quot;;&quot;Ki&quot;"/>
    <numFmt numFmtId="183" formatCode="[$€-2]\ #\ ##,000_);[Red]\([$€-2]\ #\ ##,000\)"/>
    <numFmt numFmtId="184" formatCode="#,##0.000"/>
  </numFmts>
  <fonts count="41">
    <font>
      <sz val="10"/>
      <name val="Arial CE"/>
      <family val="0"/>
    </font>
    <font>
      <u val="single"/>
      <sz val="10"/>
      <color indexed="12"/>
      <name val="Arial CE"/>
      <family val="0"/>
    </font>
    <font>
      <u val="single"/>
      <sz val="10"/>
      <color indexed="36"/>
      <name val="Arial CE"/>
      <family val="0"/>
    </font>
    <font>
      <sz val="10"/>
      <name val="Arial"/>
      <family val="2"/>
    </font>
    <font>
      <b/>
      <sz val="10"/>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55"/>
        <bgColor indexed="64"/>
      </patternFill>
    </fill>
    <fill>
      <patternFill patternType="solid">
        <fgColor theme="0" tint="-0.1499900072813034"/>
        <bgColor indexed="64"/>
      </patternFill>
    </fill>
    <fill>
      <patternFill patternType="solid">
        <fgColor indexed="2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hair"/>
      <bottom style="hair"/>
    </border>
    <border>
      <left>
        <color indexed="63"/>
      </left>
      <right>
        <color indexed="63"/>
      </right>
      <top style="double"/>
      <bottom>
        <color indexed="63"/>
      </bottom>
    </border>
    <border>
      <left>
        <color indexed="63"/>
      </left>
      <right>
        <color indexed="63"/>
      </right>
      <top style="hair"/>
      <bottom>
        <color indexed="63"/>
      </bottom>
    </border>
    <border>
      <left style="thin"/>
      <right style="thin"/>
      <top style="thin"/>
      <bottom style="thin"/>
    </border>
    <border>
      <left style="thin"/>
      <right>
        <color indexed="63"/>
      </right>
      <top style="hair"/>
      <bottom style="hair"/>
    </border>
    <border>
      <left>
        <color indexed="63"/>
      </left>
      <right>
        <color indexed="63"/>
      </right>
      <top>
        <color indexed="63"/>
      </top>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0" fillId="0" borderId="0" applyFont="0" applyFill="0" applyBorder="0" applyAlignment="0" applyProtection="0"/>
  </cellStyleXfs>
  <cellXfs count="103">
    <xf numFmtId="0" fontId="0" fillId="0" borderId="0" xfId="0" applyAlignment="1">
      <alignment/>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Border="1" applyAlignment="1">
      <alignment horizontal="right" vertical="top" wrapText="1"/>
    </xf>
    <xf numFmtId="0" fontId="3" fillId="0" borderId="0" xfId="0" applyFont="1" applyFill="1" applyAlignment="1">
      <alignment vertical="top" wrapText="1"/>
    </xf>
    <xf numFmtId="0" fontId="3" fillId="0" borderId="0" xfId="0" applyFont="1" applyAlignment="1">
      <alignment/>
    </xf>
    <xf numFmtId="0" fontId="4" fillId="0" borderId="10" xfId="0" applyFont="1" applyBorder="1" applyAlignment="1">
      <alignment horizontal="right" vertical="center" wrapText="1"/>
    </xf>
    <xf numFmtId="0" fontId="4" fillId="0" borderId="10" xfId="0" applyFont="1" applyBorder="1" applyAlignment="1">
      <alignment vertical="center" wrapText="1"/>
    </xf>
    <xf numFmtId="3" fontId="3" fillId="0" borderId="11" xfId="0" applyNumberFormat="1" applyFont="1" applyBorder="1" applyAlignment="1">
      <alignment vertical="top" wrapText="1"/>
    </xf>
    <xf numFmtId="0" fontId="0" fillId="0" borderId="0" xfId="0" applyAlignment="1">
      <alignment/>
    </xf>
    <xf numFmtId="0" fontId="3" fillId="0" borderId="11" xfId="0" applyFont="1" applyFill="1" applyBorder="1" applyAlignment="1">
      <alignment horizontal="left" vertical="top" wrapText="1"/>
    </xf>
    <xf numFmtId="0" fontId="3" fillId="0" borderId="11" xfId="0" applyFont="1" applyFill="1" applyBorder="1" applyAlignment="1">
      <alignment horizontal="right" vertical="top" wrapText="1"/>
    </xf>
    <xf numFmtId="0" fontId="4" fillId="0" borderId="0" xfId="0" applyFont="1" applyBorder="1" applyAlignment="1">
      <alignment/>
    </xf>
    <xf numFmtId="0" fontId="4" fillId="0" borderId="0" xfId="0" applyFont="1" applyBorder="1" applyAlignment="1">
      <alignment horizontal="center"/>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0" xfId="0" applyFont="1" applyBorder="1" applyAlignment="1">
      <alignment horizontal="right"/>
    </xf>
    <xf numFmtId="0" fontId="3" fillId="0" borderId="12" xfId="0" applyFont="1" applyBorder="1" applyAlignment="1">
      <alignment horizontal="right" vertical="top" wrapText="1"/>
    </xf>
    <xf numFmtId="0" fontId="0" fillId="0" borderId="0" xfId="0" applyBorder="1" applyAlignment="1">
      <alignment horizontal="right"/>
    </xf>
    <xf numFmtId="0" fontId="0" fillId="0" borderId="0" xfId="0" applyFont="1" applyBorder="1" applyAlignment="1">
      <alignment/>
    </xf>
    <xf numFmtId="3" fontId="3" fillId="0" borderId="13" xfId="0" applyNumberFormat="1" applyFont="1" applyBorder="1" applyAlignment="1">
      <alignment vertical="top" wrapText="1"/>
    </xf>
    <xf numFmtId="4" fontId="3" fillId="0" borderId="11" xfId="0" applyNumberFormat="1" applyFont="1" applyFill="1" applyBorder="1" applyAlignment="1">
      <alignment horizontal="right" vertical="top" wrapText="1"/>
    </xf>
    <xf numFmtId="4" fontId="3" fillId="0" borderId="0" xfId="0" applyNumberFormat="1" applyFont="1" applyBorder="1" applyAlignment="1">
      <alignment vertical="top" wrapText="1"/>
    </xf>
    <xf numFmtId="179" fontId="3" fillId="0" borderId="0" xfId="40" applyNumberFormat="1" applyFont="1" applyAlignment="1">
      <alignment vertical="top" wrapText="1"/>
    </xf>
    <xf numFmtId="179" fontId="3" fillId="0" borderId="0" xfId="40" applyNumberFormat="1" applyFont="1" applyAlignment="1">
      <alignment vertical="center" wrapText="1"/>
    </xf>
    <xf numFmtId="179" fontId="3" fillId="0" borderId="0" xfId="40" applyNumberFormat="1" applyFont="1" applyFill="1" applyAlignment="1">
      <alignment vertical="top" wrapText="1"/>
    </xf>
    <xf numFmtId="0" fontId="3" fillId="0" borderId="0" xfId="0" applyFont="1" applyFill="1" applyAlignment="1">
      <alignment vertical="top"/>
    </xf>
    <xf numFmtId="0" fontId="4" fillId="33" borderId="14" xfId="0" applyFont="1" applyFill="1" applyBorder="1" applyAlignment="1">
      <alignment horizontal="right" vertical="center" wrapText="1"/>
    </xf>
    <xf numFmtId="0" fontId="4" fillId="33" borderId="14" xfId="0" applyFont="1" applyFill="1" applyBorder="1" applyAlignment="1">
      <alignment vertical="center" wrapText="1"/>
    </xf>
    <xf numFmtId="4" fontId="4" fillId="33" borderId="14" xfId="0" applyNumberFormat="1" applyFont="1" applyFill="1" applyBorder="1" applyAlignment="1">
      <alignment horizontal="right" vertical="center" wrapText="1"/>
    </xf>
    <xf numFmtId="0" fontId="4" fillId="33" borderId="14" xfId="0" applyFont="1" applyFill="1" applyBorder="1" applyAlignment="1">
      <alignment horizontal="left" vertical="center" wrapText="1"/>
    </xf>
    <xf numFmtId="3" fontId="4" fillId="33" borderId="14" xfId="0" applyNumberFormat="1" applyFont="1" applyFill="1" applyBorder="1" applyAlignment="1">
      <alignment horizontal="right" vertical="center" wrapText="1"/>
    </xf>
    <xf numFmtId="0" fontId="4" fillId="0" borderId="15" xfId="0" applyFont="1" applyFill="1" applyBorder="1" applyAlignment="1">
      <alignment horizontal="right" vertical="top" wrapText="1"/>
    </xf>
    <xf numFmtId="3" fontId="4" fillId="33" borderId="14" xfId="40" applyNumberFormat="1" applyFont="1" applyFill="1" applyBorder="1" applyAlignment="1">
      <alignment horizontal="right" vertical="center" wrapText="1"/>
    </xf>
    <xf numFmtId="3" fontId="3" fillId="0" borderId="11" xfId="40" applyNumberFormat="1" applyFont="1" applyFill="1" applyBorder="1" applyAlignment="1">
      <alignment horizontal="right" vertical="top" wrapText="1"/>
    </xf>
    <xf numFmtId="3" fontId="3" fillId="0" borderId="0" xfId="40" applyNumberFormat="1" applyFont="1" applyBorder="1" applyAlignment="1">
      <alignment horizontal="right" vertical="top" wrapText="1"/>
    </xf>
    <xf numFmtId="0" fontId="3" fillId="0" borderId="16" xfId="0" applyFont="1" applyFill="1" applyBorder="1" applyAlignment="1">
      <alignment vertical="top" wrapText="1"/>
    </xf>
    <xf numFmtId="0" fontId="3" fillId="0" borderId="11" xfId="0" applyFont="1" applyFill="1" applyBorder="1" applyAlignment="1">
      <alignment vertical="top" wrapText="1"/>
    </xf>
    <xf numFmtId="0" fontId="4" fillId="0" borderId="12" xfId="0" applyFont="1" applyBorder="1" applyAlignment="1">
      <alignment horizontal="left" vertical="top" wrapText="1"/>
    </xf>
    <xf numFmtId="3" fontId="4" fillId="0" borderId="12" xfId="0" applyNumberFormat="1" applyFont="1" applyBorder="1" applyAlignment="1">
      <alignment horizontal="right" vertical="top" wrapText="1"/>
    </xf>
    <xf numFmtId="0" fontId="4" fillId="0" borderId="0" xfId="0" applyFont="1" applyAlignment="1">
      <alignment vertical="top" wrapText="1"/>
    </xf>
    <xf numFmtId="0" fontId="4" fillId="0" borderId="0" xfId="0" applyFont="1" applyBorder="1" applyAlignment="1">
      <alignment horizontal="left"/>
    </xf>
    <xf numFmtId="0" fontId="0" fillId="0" borderId="0" xfId="0" applyFont="1" applyAlignment="1">
      <alignment horizontal="left"/>
    </xf>
    <xf numFmtId="0" fontId="3" fillId="34" borderId="11" xfId="0" applyFont="1" applyFill="1" applyBorder="1" applyAlignment="1">
      <alignment horizontal="left" vertical="top" wrapText="1"/>
    </xf>
    <xf numFmtId="0" fontId="4" fillId="0" borderId="17" xfId="0" applyFont="1" applyFill="1" applyBorder="1" applyAlignment="1">
      <alignment horizontal="right" vertical="top" wrapText="1"/>
    </xf>
    <xf numFmtId="0" fontId="5" fillId="0" borderId="10" xfId="0" applyFont="1" applyFill="1" applyBorder="1" applyAlignment="1">
      <alignment vertical="top" wrapText="1"/>
    </xf>
    <xf numFmtId="4" fontId="3" fillId="0" borderId="10" xfId="0" applyNumberFormat="1" applyFont="1" applyFill="1" applyBorder="1" applyAlignment="1">
      <alignment horizontal="right" vertical="top" wrapText="1"/>
    </xf>
    <xf numFmtId="0" fontId="3" fillId="0" borderId="10" xfId="0" applyFont="1" applyFill="1" applyBorder="1" applyAlignment="1">
      <alignment horizontal="left" vertical="top" wrapText="1"/>
    </xf>
    <xf numFmtId="3" fontId="3" fillId="0" borderId="10" xfId="40" applyNumberFormat="1" applyFont="1" applyFill="1" applyBorder="1" applyAlignment="1">
      <alignment horizontal="right" vertical="top" wrapText="1"/>
    </xf>
    <xf numFmtId="3" fontId="4" fillId="0" borderId="10" xfId="0" applyNumberFormat="1" applyFont="1" applyFill="1" applyBorder="1" applyAlignment="1">
      <alignment horizontal="right" vertical="top" wrapText="1"/>
    </xf>
    <xf numFmtId="3" fontId="4" fillId="0" borderId="18" xfId="0" applyNumberFormat="1" applyFont="1" applyFill="1" applyBorder="1" applyAlignment="1">
      <alignment horizontal="right" vertical="top" wrapText="1"/>
    </xf>
    <xf numFmtId="0" fontId="4" fillId="0" borderId="19" xfId="0" applyFont="1" applyFill="1" applyBorder="1" applyAlignment="1">
      <alignment horizontal="right" vertical="top" wrapText="1"/>
    </xf>
    <xf numFmtId="0" fontId="5" fillId="0" borderId="16" xfId="0" applyFont="1" applyFill="1" applyBorder="1" applyAlignment="1">
      <alignment vertical="top" wrapText="1"/>
    </xf>
    <xf numFmtId="4" fontId="3" fillId="0" borderId="16" xfId="0" applyNumberFormat="1" applyFont="1" applyFill="1" applyBorder="1" applyAlignment="1">
      <alignment horizontal="right" vertical="top" wrapText="1"/>
    </xf>
    <xf numFmtId="0" fontId="3" fillId="0" borderId="16" xfId="0" applyFont="1" applyFill="1" applyBorder="1" applyAlignment="1">
      <alignment horizontal="left" vertical="top" wrapText="1"/>
    </xf>
    <xf numFmtId="3" fontId="3" fillId="0" borderId="16" xfId="4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3" fontId="3" fillId="0" borderId="20" xfId="0" applyNumberFormat="1" applyFont="1" applyFill="1" applyBorder="1" applyAlignment="1">
      <alignment horizontal="right" vertical="top" wrapText="1"/>
    </xf>
    <xf numFmtId="0" fontId="3" fillId="0" borderId="15" xfId="0" applyFont="1" applyFill="1" applyBorder="1" applyAlignment="1">
      <alignment horizontal="right" vertical="top" wrapText="1"/>
    </xf>
    <xf numFmtId="3" fontId="3" fillId="0" borderId="11" xfId="0" applyNumberFormat="1" applyFont="1" applyFill="1" applyBorder="1" applyAlignment="1">
      <alignment horizontal="right" vertical="top" wrapText="1"/>
    </xf>
    <xf numFmtId="3" fontId="3" fillId="0" borderId="21" xfId="0" applyNumberFormat="1" applyFont="1" applyFill="1" applyBorder="1" applyAlignment="1">
      <alignment horizontal="right" vertical="top" wrapText="1"/>
    </xf>
    <xf numFmtId="0" fontId="3" fillId="0" borderId="11" xfId="0" applyFont="1" applyFill="1" applyBorder="1" applyAlignment="1">
      <alignment vertical="center" wrapText="1"/>
    </xf>
    <xf numFmtId="0" fontId="3" fillId="0" borderId="11" xfId="0" applyFont="1" applyFill="1" applyBorder="1" applyAlignment="1">
      <alignment vertical="top"/>
    </xf>
    <xf numFmtId="0" fontId="5" fillId="0" borderId="11" xfId="0" applyFont="1" applyFill="1" applyBorder="1" applyAlignment="1">
      <alignment vertical="top" wrapText="1"/>
    </xf>
    <xf numFmtId="3" fontId="4" fillId="0" borderId="11" xfId="0" applyNumberFormat="1" applyFont="1" applyFill="1" applyBorder="1" applyAlignment="1">
      <alignment horizontal="right" vertical="top" wrapText="1"/>
    </xf>
    <xf numFmtId="3" fontId="4" fillId="0" borderId="21" xfId="0" applyNumberFormat="1" applyFont="1" applyFill="1" applyBorder="1" applyAlignment="1">
      <alignment horizontal="right" vertical="top" wrapText="1"/>
    </xf>
    <xf numFmtId="2" fontId="3" fillId="0" borderId="11" xfId="0" applyNumberFormat="1" applyFont="1" applyFill="1" applyBorder="1" applyAlignment="1">
      <alignment horizontal="right" vertical="top" wrapText="1"/>
    </xf>
    <xf numFmtId="3" fontId="3" fillId="0" borderId="0" xfId="40" applyNumberFormat="1" applyFont="1" applyFill="1" applyBorder="1" applyAlignment="1">
      <alignment horizontal="right" vertical="top" wrapText="1"/>
    </xf>
    <xf numFmtId="0" fontId="3" fillId="0" borderId="0" xfId="0" applyFont="1" applyFill="1" applyBorder="1" applyAlignment="1">
      <alignment horizontal="right" vertical="top" wrapText="1"/>
    </xf>
    <xf numFmtId="0" fontId="3" fillId="0" borderId="22" xfId="0" applyFont="1" applyFill="1" applyBorder="1" applyAlignment="1">
      <alignment horizontal="right" vertical="top" wrapText="1"/>
    </xf>
    <xf numFmtId="0" fontId="3" fillId="0" borderId="0" xfId="0" applyFont="1" applyFill="1" applyBorder="1" applyAlignment="1">
      <alignment vertical="top" wrapText="1"/>
    </xf>
    <xf numFmtId="3" fontId="3" fillId="0" borderId="0" xfId="0" applyNumberFormat="1" applyFont="1" applyFill="1" applyBorder="1" applyAlignment="1">
      <alignment horizontal="right" vertical="top" wrapText="1"/>
    </xf>
    <xf numFmtId="0" fontId="3" fillId="0" borderId="22" xfId="0" applyFont="1" applyFill="1" applyBorder="1" applyAlignment="1">
      <alignment vertical="top" wrapText="1"/>
    </xf>
    <xf numFmtId="0" fontId="4" fillId="0" borderId="23" xfId="0" applyFont="1" applyFill="1" applyBorder="1" applyAlignment="1">
      <alignment horizontal="right" vertical="top" wrapText="1"/>
    </xf>
    <xf numFmtId="0" fontId="5" fillId="0" borderId="24" xfId="0" applyFont="1" applyFill="1" applyBorder="1" applyAlignment="1">
      <alignment vertical="top" wrapText="1"/>
    </xf>
    <xf numFmtId="4" fontId="3" fillId="0" borderId="24" xfId="0" applyNumberFormat="1" applyFont="1" applyFill="1" applyBorder="1" applyAlignment="1">
      <alignment horizontal="right" vertical="top" wrapText="1"/>
    </xf>
    <xf numFmtId="0" fontId="3" fillId="0" borderId="24" xfId="0" applyFont="1" applyFill="1" applyBorder="1" applyAlignment="1">
      <alignment horizontal="left" vertical="top" wrapText="1"/>
    </xf>
    <xf numFmtId="3" fontId="3" fillId="0" borderId="24" xfId="40" applyNumberFormat="1" applyFont="1" applyFill="1" applyBorder="1" applyAlignment="1">
      <alignment horizontal="right" vertical="top" wrapText="1"/>
    </xf>
    <xf numFmtId="3" fontId="4" fillId="0" borderId="24" xfId="0" applyNumberFormat="1" applyFont="1" applyFill="1" applyBorder="1" applyAlignment="1">
      <alignment horizontal="right" vertical="top" wrapText="1"/>
    </xf>
    <xf numFmtId="3" fontId="4" fillId="0" borderId="25" xfId="0" applyNumberFormat="1" applyFont="1" applyFill="1" applyBorder="1" applyAlignment="1">
      <alignment horizontal="right" vertical="top" wrapText="1"/>
    </xf>
    <xf numFmtId="0" fontId="4" fillId="34" borderId="15" xfId="0" applyFont="1" applyFill="1" applyBorder="1" applyAlignment="1">
      <alignment horizontal="right" vertical="top" wrapText="1"/>
    </xf>
    <xf numFmtId="0" fontId="5" fillId="34" borderId="11" xfId="0" applyFont="1" applyFill="1" applyBorder="1" applyAlignment="1">
      <alignment vertical="top" wrapText="1"/>
    </xf>
    <xf numFmtId="4" fontId="3" fillId="34" borderId="11" xfId="0" applyNumberFormat="1" applyFont="1" applyFill="1" applyBorder="1" applyAlignment="1">
      <alignment horizontal="right" vertical="top" wrapText="1"/>
    </xf>
    <xf numFmtId="3" fontId="3" fillId="34" borderId="11" xfId="40" applyNumberFormat="1" applyFont="1" applyFill="1" applyBorder="1" applyAlignment="1">
      <alignment horizontal="right" vertical="top" wrapText="1"/>
    </xf>
    <xf numFmtId="3" fontId="4" fillId="34" borderId="11" xfId="0" applyNumberFormat="1" applyFont="1" applyFill="1" applyBorder="1" applyAlignment="1">
      <alignment horizontal="right" vertical="top" wrapText="1"/>
    </xf>
    <xf numFmtId="3" fontId="4" fillId="34" borderId="21" xfId="0" applyNumberFormat="1" applyFont="1" applyFill="1" applyBorder="1" applyAlignment="1">
      <alignment horizontal="right" vertical="top" wrapText="1"/>
    </xf>
    <xf numFmtId="2" fontId="3" fillId="34" borderId="11" xfId="0" applyNumberFormat="1" applyFont="1" applyFill="1" applyBorder="1" applyAlignment="1">
      <alignment horizontal="right" vertical="top" wrapText="1"/>
    </xf>
    <xf numFmtId="0" fontId="3" fillId="34" borderId="0" xfId="0" applyFont="1" applyFill="1" applyBorder="1" applyAlignment="1">
      <alignment vertical="top" wrapText="1"/>
    </xf>
    <xf numFmtId="3" fontId="3" fillId="34" borderId="0" xfId="0" applyNumberFormat="1" applyFont="1" applyFill="1" applyBorder="1" applyAlignment="1">
      <alignment horizontal="right" vertical="top" wrapText="1"/>
    </xf>
    <xf numFmtId="3" fontId="4" fillId="34" borderId="0" xfId="0" applyNumberFormat="1" applyFont="1" applyFill="1" applyBorder="1" applyAlignment="1">
      <alignment vertical="top" wrapText="1"/>
    </xf>
    <xf numFmtId="3" fontId="4" fillId="34" borderId="22" xfId="0" applyNumberFormat="1" applyFont="1" applyFill="1" applyBorder="1" applyAlignment="1">
      <alignment vertical="top" wrapText="1"/>
    </xf>
    <xf numFmtId="0" fontId="4" fillId="34" borderId="15" xfId="0" applyFont="1" applyFill="1" applyBorder="1" applyAlignment="1">
      <alignment vertical="top" wrapText="1"/>
    </xf>
    <xf numFmtId="0" fontId="5" fillId="0" borderId="21" xfId="0" applyFont="1" applyFill="1" applyBorder="1" applyAlignment="1">
      <alignment vertical="top" wrapText="1"/>
    </xf>
    <xf numFmtId="0" fontId="4" fillId="0" borderId="0" xfId="0" applyFont="1" applyBorder="1" applyAlignment="1">
      <alignment horizontal="center"/>
    </xf>
    <xf numFmtId="0" fontId="0" fillId="0" borderId="0" xfId="0" applyAlignment="1">
      <alignment horizontal="center"/>
    </xf>
    <xf numFmtId="4" fontId="6" fillId="35" borderId="17" xfId="0" applyNumberFormat="1" applyFont="1" applyFill="1" applyBorder="1" applyAlignment="1">
      <alignment horizontal="center" vertical="top"/>
    </xf>
    <xf numFmtId="4" fontId="6" fillId="35" borderId="10" xfId="0" applyNumberFormat="1" applyFont="1" applyFill="1" applyBorder="1" applyAlignment="1">
      <alignment horizontal="center" vertical="top"/>
    </xf>
    <xf numFmtId="4" fontId="6" fillId="35" borderId="18" xfId="0" applyNumberFormat="1" applyFont="1" applyFill="1" applyBorder="1" applyAlignment="1">
      <alignment horizontal="center" vertical="top"/>
    </xf>
    <xf numFmtId="2" fontId="4" fillId="0" borderId="26" xfId="0" applyNumberFormat="1" applyFont="1" applyFill="1" applyBorder="1" applyAlignment="1">
      <alignment horizontal="center" vertical="top"/>
    </xf>
    <xf numFmtId="2" fontId="4" fillId="0" borderId="0" xfId="0" applyNumberFormat="1" applyFont="1" applyFill="1" applyBorder="1" applyAlignment="1">
      <alignment horizontal="center" vertical="top"/>
    </xf>
    <xf numFmtId="2" fontId="4" fillId="0" borderId="22" xfId="0" applyNumberFormat="1" applyFont="1" applyFill="1" applyBorder="1" applyAlignment="1">
      <alignment horizontal="center" vertical="top"/>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0"/>
  <sheetViews>
    <sheetView zoomScalePageLayoutView="0" workbookViewId="0" topLeftCell="A1">
      <selection activeCell="B10" sqref="B10"/>
    </sheetView>
  </sheetViews>
  <sheetFormatPr defaultColWidth="9.00390625" defaultRowHeight="12.75"/>
  <cols>
    <col min="1" max="1" width="3.75390625" style="10" bestFit="1" customWidth="1"/>
    <col min="2" max="2" width="37.00390625" style="0" bestFit="1" customWidth="1"/>
    <col min="3" max="5" width="14.625" style="0" customWidth="1"/>
  </cols>
  <sheetData>
    <row r="1" spans="1:5" s="15" customFormat="1" ht="12.75">
      <c r="A1" s="13"/>
      <c r="B1" s="14"/>
      <c r="C1" s="14"/>
      <c r="D1" s="14"/>
      <c r="E1" s="14"/>
    </row>
    <row r="2" spans="1:5" s="15" customFormat="1" ht="12.75">
      <c r="A2" s="13"/>
      <c r="B2" s="43"/>
      <c r="C2" s="14"/>
      <c r="D2" s="14"/>
      <c r="E2" s="14"/>
    </row>
    <row r="3" spans="1:5" s="15" customFormat="1" ht="12.75">
      <c r="A3" s="13"/>
      <c r="B3" s="43"/>
      <c r="C3" s="14"/>
      <c r="D3" s="14"/>
      <c r="E3" s="14"/>
    </row>
    <row r="4" spans="1:5" s="15" customFormat="1" ht="12.75">
      <c r="A4" s="13"/>
      <c r="B4" s="44"/>
      <c r="C4" s="14"/>
      <c r="D4" s="14"/>
      <c r="E4" s="14"/>
    </row>
    <row r="5" spans="1:5" s="15" customFormat="1" ht="12.75">
      <c r="A5" s="13"/>
      <c r="B5" s="43"/>
      <c r="C5" s="14"/>
      <c r="D5" s="14"/>
      <c r="E5" s="14"/>
    </row>
    <row r="6" spans="1:5" s="15" customFormat="1" ht="12.75">
      <c r="A6" s="13"/>
      <c r="B6" s="43"/>
      <c r="C6" s="14"/>
      <c r="D6" s="14"/>
      <c r="E6" s="14"/>
    </row>
    <row r="7" spans="1:5" s="15" customFormat="1" ht="12.75">
      <c r="A7" s="13"/>
      <c r="B7" s="14"/>
      <c r="C7" s="14"/>
      <c r="D7" s="14"/>
      <c r="E7" s="14"/>
    </row>
    <row r="8" spans="1:5" s="15" customFormat="1" ht="12.75">
      <c r="A8" s="13"/>
      <c r="B8" s="14"/>
      <c r="C8" s="14"/>
      <c r="D8" s="14"/>
      <c r="E8" s="14"/>
    </row>
    <row r="9" spans="1:5" s="15" customFormat="1" ht="12.75">
      <c r="A9" s="13"/>
      <c r="B9" s="14"/>
      <c r="C9" s="14"/>
      <c r="D9" s="14"/>
      <c r="E9" s="14"/>
    </row>
    <row r="10" spans="1:5" s="15" customFormat="1" ht="12.75">
      <c r="A10" s="13"/>
      <c r="B10" s="14"/>
      <c r="C10" s="14"/>
      <c r="D10" s="14"/>
      <c r="E10" s="14"/>
    </row>
    <row r="11" spans="1:5" s="15" customFormat="1" ht="12.75">
      <c r="A11" s="13"/>
      <c r="B11" s="14"/>
      <c r="C11" s="14"/>
      <c r="D11" s="14"/>
      <c r="E11" s="14"/>
    </row>
    <row r="12" spans="1:5" s="15" customFormat="1" ht="12.75">
      <c r="A12" s="13"/>
      <c r="B12" s="14"/>
      <c r="C12" s="14"/>
      <c r="D12" s="14"/>
      <c r="E12" s="14"/>
    </row>
    <row r="13" spans="1:5" s="15" customFormat="1" ht="12.75">
      <c r="A13" s="13"/>
      <c r="B13" s="14"/>
      <c r="C13" s="14"/>
      <c r="D13" s="14"/>
      <c r="E13" s="14"/>
    </row>
    <row r="14" spans="1:5" s="15" customFormat="1" ht="12.75">
      <c r="A14" s="13"/>
      <c r="B14" s="14"/>
      <c r="C14" s="14"/>
      <c r="D14" s="14"/>
      <c r="E14" s="14"/>
    </row>
    <row r="15" spans="1:5" s="15" customFormat="1" ht="12.75">
      <c r="A15" s="13"/>
      <c r="B15" s="14"/>
      <c r="C15" s="14"/>
      <c r="D15" s="14"/>
      <c r="E15" s="6"/>
    </row>
    <row r="16" spans="1:5" s="15" customFormat="1" ht="12.75">
      <c r="A16" s="95" t="s">
        <v>65</v>
      </c>
      <c r="B16" s="95"/>
      <c r="C16" s="95"/>
      <c r="D16" s="95"/>
      <c r="E16" s="95"/>
    </row>
    <row r="17" spans="1:5" s="15" customFormat="1" ht="12.75">
      <c r="A17" s="95" t="s">
        <v>64</v>
      </c>
      <c r="B17" s="95"/>
      <c r="C17" s="95"/>
      <c r="D17" s="95"/>
      <c r="E17" s="95"/>
    </row>
    <row r="18" spans="1:5" s="15" customFormat="1" ht="12.75">
      <c r="A18" s="95" t="s">
        <v>142</v>
      </c>
      <c r="B18" s="95"/>
      <c r="C18" s="95"/>
      <c r="D18" s="95"/>
      <c r="E18" s="95"/>
    </row>
    <row r="19" spans="1:5" s="15" customFormat="1" ht="12.75">
      <c r="A19" s="13"/>
      <c r="B19" s="14"/>
      <c r="C19" s="6"/>
      <c r="D19" s="14"/>
      <c r="E19" s="6"/>
    </row>
    <row r="20" spans="1:5" s="15" customFormat="1" ht="12.75">
      <c r="A20" s="95" t="s">
        <v>100</v>
      </c>
      <c r="B20" s="95"/>
      <c r="C20" s="95"/>
      <c r="D20" s="95"/>
      <c r="E20" s="95"/>
    </row>
    <row r="50" spans="1:5" ht="12.75">
      <c r="A50" s="96"/>
      <c r="B50" s="96"/>
      <c r="C50" s="96"/>
      <c r="D50" s="96"/>
      <c r="E50" s="96"/>
    </row>
  </sheetData>
  <sheetProtection/>
  <mergeCells count="5">
    <mergeCell ref="A20:E20"/>
    <mergeCell ref="A50:E50"/>
    <mergeCell ref="A16:E16"/>
    <mergeCell ref="A18:E18"/>
    <mergeCell ref="A17:E17"/>
  </mergeCells>
  <printOptions horizontalCentered="1"/>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11"/>
  <sheetViews>
    <sheetView zoomScale="115" zoomScaleNormal="115" zoomScalePageLayoutView="0" workbookViewId="0" topLeftCell="A1">
      <selection activeCell="A1" sqref="A1:E1"/>
    </sheetView>
  </sheetViews>
  <sheetFormatPr defaultColWidth="9.00390625" defaultRowHeight="12.75"/>
  <cols>
    <col min="1" max="1" width="4.375" style="20" bestFit="1" customWidth="1"/>
    <col min="2" max="2" width="53.125" style="17" bestFit="1" customWidth="1"/>
    <col min="3" max="5" width="14.625" style="17" customWidth="1"/>
    <col min="6" max="6" width="9.125" style="17" customWidth="1"/>
    <col min="7" max="7" width="10.00390625" style="17" bestFit="1" customWidth="1"/>
    <col min="8" max="13" width="9.125" style="17" customWidth="1"/>
  </cols>
  <sheetData>
    <row r="1" spans="1:13" s="15" customFormat="1" ht="12.75">
      <c r="A1" s="95" t="s">
        <v>66</v>
      </c>
      <c r="B1" s="95"/>
      <c r="C1" s="95"/>
      <c r="D1" s="95"/>
      <c r="E1" s="95"/>
      <c r="F1" s="21"/>
      <c r="G1" s="21"/>
      <c r="H1" s="21"/>
      <c r="I1" s="21"/>
      <c r="J1" s="21"/>
      <c r="K1" s="21"/>
      <c r="L1" s="21"/>
      <c r="M1" s="21"/>
    </row>
    <row r="2" spans="1:13" s="15" customFormat="1" ht="12.75">
      <c r="A2" s="18"/>
      <c r="B2" s="14"/>
      <c r="C2" s="14"/>
      <c r="D2" s="14"/>
      <c r="E2" s="16"/>
      <c r="F2" s="21"/>
      <c r="G2" s="21"/>
      <c r="H2" s="21"/>
      <c r="I2" s="21"/>
      <c r="J2" s="21"/>
      <c r="K2" s="21"/>
      <c r="L2" s="21"/>
      <c r="M2" s="21"/>
    </row>
    <row r="3" spans="1:5" ht="25.5">
      <c r="A3" s="7" t="s">
        <v>21</v>
      </c>
      <c r="B3" s="8" t="s">
        <v>22</v>
      </c>
      <c r="C3" s="7" t="s">
        <v>23</v>
      </c>
      <c r="D3" s="7" t="s">
        <v>24</v>
      </c>
      <c r="E3" s="7" t="s">
        <v>25</v>
      </c>
    </row>
    <row r="4" spans="1:5" ht="12.75">
      <c r="A4" s="12">
        <v>1</v>
      </c>
      <c r="B4" s="38" t="s">
        <v>26</v>
      </c>
      <c r="C4" s="9">
        <f>tételes!G12</f>
        <v>0</v>
      </c>
      <c r="D4" s="9">
        <f>tételes!H12</f>
        <v>0</v>
      </c>
      <c r="E4" s="9">
        <f>C4+D4</f>
        <v>0</v>
      </c>
    </row>
    <row r="5" spans="1:5" ht="12.75">
      <c r="A5" s="12">
        <v>2</v>
      </c>
      <c r="B5" s="39" t="s">
        <v>101</v>
      </c>
      <c r="C5" s="9">
        <f>tételes!G24</f>
        <v>0</v>
      </c>
      <c r="D5" s="9">
        <f>tételes!H24</f>
        <v>0</v>
      </c>
      <c r="E5" s="9">
        <f aca="true" t="shared" si="0" ref="E5:E10">C5+D5</f>
        <v>0</v>
      </c>
    </row>
    <row r="6" spans="1:5" ht="12.75">
      <c r="A6" s="12">
        <v>3</v>
      </c>
      <c r="B6" s="39" t="s">
        <v>7</v>
      </c>
      <c r="C6" s="22">
        <f>tételes!G44</f>
        <v>0</v>
      </c>
      <c r="D6" s="22">
        <f>tételes!H44</f>
        <v>0</v>
      </c>
      <c r="E6" s="9">
        <f t="shared" si="0"/>
        <v>0</v>
      </c>
    </row>
    <row r="7" spans="1:5" ht="12.75">
      <c r="A7" s="12">
        <v>4</v>
      </c>
      <c r="B7" s="39" t="s">
        <v>111</v>
      </c>
      <c r="C7" s="22">
        <f>tételes!G65</f>
        <v>0</v>
      </c>
      <c r="D7" s="22">
        <f>tételes!H65</f>
        <v>0</v>
      </c>
      <c r="E7" s="9">
        <f t="shared" si="0"/>
        <v>0</v>
      </c>
    </row>
    <row r="8" spans="1:5" ht="12.75">
      <c r="A8" s="12">
        <v>5</v>
      </c>
      <c r="B8" s="39" t="s">
        <v>9</v>
      </c>
      <c r="C8" s="22">
        <f>tételes!G109</f>
        <v>0</v>
      </c>
      <c r="D8" s="22">
        <f>tételes!H109</f>
        <v>0</v>
      </c>
      <c r="E8" s="9">
        <f t="shared" si="0"/>
        <v>0</v>
      </c>
    </row>
    <row r="9" spans="1:5" ht="12.75">
      <c r="A9" s="12">
        <v>6</v>
      </c>
      <c r="B9" s="39" t="s">
        <v>11</v>
      </c>
      <c r="C9" s="22">
        <f>tételes!G128</f>
        <v>0</v>
      </c>
      <c r="D9" s="22">
        <f>tételes!H128</f>
        <v>0</v>
      </c>
      <c r="E9" s="9">
        <f t="shared" si="0"/>
        <v>0</v>
      </c>
    </row>
    <row r="10" spans="1:5" ht="13.5" thickBot="1">
      <c r="A10" s="12">
        <v>7</v>
      </c>
      <c r="B10" s="39" t="s">
        <v>5</v>
      </c>
      <c r="C10" s="22">
        <f>tételes!G141</f>
        <v>0</v>
      </c>
      <c r="D10" s="22">
        <f>tételes!H141</f>
        <v>0</v>
      </c>
      <c r="E10" s="9">
        <f t="shared" si="0"/>
        <v>0</v>
      </c>
    </row>
    <row r="11" spans="1:5" ht="13.5" thickTop="1">
      <c r="A11" s="19"/>
      <c r="B11" s="40" t="s">
        <v>99</v>
      </c>
      <c r="C11" s="41">
        <f>SUM(C4:C10)</f>
        <v>0</v>
      </c>
      <c r="D11" s="41">
        <f>SUM(D4:D10)</f>
        <v>0</v>
      </c>
      <c r="E11" s="41">
        <f>SUM(E4:E10)</f>
        <v>0</v>
      </c>
    </row>
  </sheetData>
  <sheetProtection/>
  <mergeCells count="1">
    <mergeCell ref="A1:E1"/>
  </mergeCells>
  <printOptions horizontalCentered="1"/>
  <pageMargins left="0.7874015748031497" right="0.3937007874015748" top="0.7874015748031497" bottom="0.3937007874015748" header="0.1968503937007874" footer="0.1968503937007874"/>
  <pageSetup horizontalDpi="300" verticalDpi="300" orientation="portrait" paperSize="9" scale="91" r:id="rId1"/>
  <headerFooter alignWithMargins="0">
    <oddHeader>&amp;LNÉBIH
1024 Budapest, Keleti Károly u. 24.&amp;CIngatlanok fejlesztése&amp;RKülső-belső burkolás
Felületképzés</oddHeader>
    <oddFooter>&amp;R&amp;N /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62"/>
  <sheetViews>
    <sheetView tabSelected="1" zoomScaleSheetLayoutView="100" zoomScalePageLayoutView="0" workbookViewId="0" topLeftCell="A1">
      <pane ySplit="3" topLeftCell="A4" activePane="bottomLeft" state="frozen"/>
      <selection pane="topLeft" activeCell="B41" sqref="B41"/>
      <selection pane="bottomLeft" activeCell="A1" sqref="A1:I1"/>
    </sheetView>
  </sheetViews>
  <sheetFormatPr defaultColWidth="9.00390625" defaultRowHeight="12.75"/>
  <cols>
    <col min="1" max="1" width="4.375" style="3" bestFit="1" customWidth="1"/>
    <col min="2" max="2" width="49.25390625" style="3" customWidth="1"/>
    <col min="3" max="3" width="8.25390625" style="24" customWidth="1"/>
    <col min="4" max="4" width="4.875" style="3" customWidth="1"/>
    <col min="5" max="5" width="11.00390625" style="37" bestFit="1" customWidth="1"/>
    <col min="6" max="6" width="10.00390625" style="37" bestFit="1" customWidth="1"/>
    <col min="7" max="7" width="13.00390625" style="4" customWidth="1"/>
    <col min="8" max="9" width="11.75390625" style="4" customWidth="1"/>
    <col min="10" max="10" width="10.375" style="27" bestFit="1" customWidth="1"/>
    <col min="11" max="11" width="11.75390625" style="5" bestFit="1" customWidth="1"/>
    <col min="12" max="16384" width="9.125" style="5" customWidth="1"/>
  </cols>
  <sheetData>
    <row r="1" spans="1:10" s="2" customFormat="1" ht="15">
      <c r="A1" s="97" t="s">
        <v>131</v>
      </c>
      <c r="B1" s="98"/>
      <c r="C1" s="98"/>
      <c r="D1" s="98"/>
      <c r="E1" s="98"/>
      <c r="F1" s="98"/>
      <c r="G1" s="98"/>
      <c r="H1" s="98"/>
      <c r="I1" s="99"/>
      <c r="J1" s="25"/>
    </row>
    <row r="2" spans="1:10" s="2" customFormat="1" ht="12.75">
      <c r="A2" s="100"/>
      <c r="B2" s="101"/>
      <c r="C2" s="101"/>
      <c r="D2" s="101"/>
      <c r="E2" s="101"/>
      <c r="F2" s="101"/>
      <c r="G2" s="101"/>
      <c r="H2" s="101"/>
      <c r="I2" s="102"/>
      <c r="J2" s="25"/>
    </row>
    <row r="3" spans="1:10" s="1" customFormat="1" ht="25.5">
      <c r="A3" s="29" t="s">
        <v>21</v>
      </c>
      <c r="B3" s="30" t="s">
        <v>20</v>
      </c>
      <c r="C3" s="31" t="s">
        <v>19</v>
      </c>
      <c r="D3" s="32" t="s">
        <v>18</v>
      </c>
      <c r="E3" s="35" t="s">
        <v>14</v>
      </c>
      <c r="F3" s="35" t="s">
        <v>15</v>
      </c>
      <c r="G3" s="33" t="s">
        <v>16</v>
      </c>
      <c r="H3" s="33" t="s">
        <v>17</v>
      </c>
      <c r="I3" s="33" t="s">
        <v>98</v>
      </c>
      <c r="J3" s="26"/>
    </row>
    <row r="4" spans="1:9" ht="12.75">
      <c r="A4" s="46"/>
      <c r="B4" s="47"/>
      <c r="C4" s="48"/>
      <c r="D4" s="49"/>
      <c r="E4" s="50"/>
      <c r="F4" s="50"/>
      <c r="G4" s="51"/>
      <c r="H4" s="51"/>
      <c r="I4" s="52"/>
    </row>
    <row r="5" spans="1:9" ht="12.75">
      <c r="A5" s="53">
        <v>1</v>
      </c>
      <c r="B5" s="54" t="s">
        <v>26</v>
      </c>
      <c r="C5" s="55"/>
      <c r="D5" s="56"/>
      <c r="E5" s="57"/>
      <c r="F5" s="57"/>
      <c r="G5" s="58"/>
      <c r="H5" s="58"/>
      <c r="I5" s="59"/>
    </row>
    <row r="6" spans="1:9" ht="25.5">
      <c r="A6" s="60">
        <v>1</v>
      </c>
      <c r="B6" s="39" t="s">
        <v>71</v>
      </c>
      <c r="C6" s="23">
        <v>239.2</v>
      </c>
      <c r="D6" s="11" t="s">
        <v>3</v>
      </c>
      <c r="E6" s="36"/>
      <c r="F6" s="36"/>
      <c r="G6" s="61">
        <f aca="true" t="shared" si="0" ref="G6:G11">E6*C6</f>
        <v>0</v>
      </c>
      <c r="H6" s="61">
        <f aca="true" t="shared" si="1" ref="H6:H11">F6*C6</f>
        <v>0</v>
      </c>
      <c r="I6" s="62">
        <f aca="true" t="shared" si="2" ref="I6:I11">G6+H6</f>
        <v>0</v>
      </c>
    </row>
    <row r="7" spans="1:10" s="28" customFormat="1" ht="25.5">
      <c r="A7" s="60">
        <v>2</v>
      </c>
      <c r="B7" s="63" t="s">
        <v>29</v>
      </c>
      <c r="C7" s="23">
        <v>52.6</v>
      </c>
      <c r="D7" s="64" t="s">
        <v>4</v>
      </c>
      <c r="E7" s="36"/>
      <c r="F7" s="36"/>
      <c r="G7" s="61">
        <f t="shared" si="0"/>
        <v>0</v>
      </c>
      <c r="H7" s="61">
        <f t="shared" si="1"/>
        <v>0</v>
      </c>
      <c r="I7" s="62">
        <f t="shared" si="2"/>
        <v>0</v>
      </c>
      <c r="J7" s="27"/>
    </row>
    <row r="8" spans="1:10" s="28" customFormat="1" ht="25.5">
      <c r="A8" s="60">
        <v>3</v>
      </c>
      <c r="B8" s="63" t="s">
        <v>28</v>
      </c>
      <c r="C8" s="23">
        <v>52.6</v>
      </c>
      <c r="D8" s="64" t="s">
        <v>4</v>
      </c>
      <c r="E8" s="36"/>
      <c r="F8" s="36"/>
      <c r="G8" s="61">
        <f t="shared" si="0"/>
        <v>0</v>
      </c>
      <c r="H8" s="61">
        <f t="shared" si="1"/>
        <v>0</v>
      </c>
      <c r="I8" s="62">
        <f t="shared" si="2"/>
        <v>0</v>
      </c>
      <c r="J8" s="27"/>
    </row>
    <row r="9" spans="1:10" s="28" customFormat="1" ht="38.25">
      <c r="A9" s="60">
        <v>4</v>
      </c>
      <c r="B9" s="39" t="s">
        <v>2</v>
      </c>
      <c r="C9" s="23">
        <v>52.6</v>
      </c>
      <c r="D9" s="64" t="s">
        <v>4</v>
      </c>
      <c r="E9" s="36"/>
      <c r="F9" s="36"/>
      <c r="G9" s="61">
        <f t="shared" si="0"/>
        <v>0</v>
      </c>
      <c r="H9" s="61">
        <f t="shared" si="1"/>
        <v>0</v>
      </c>
      <c r="I9" s="62">
        <f t="shared" si="2"/>
        <v>0</v>
      </c>
      <c r="J9" s="27"/>
    </row>
    <row r="10" spans="1:10" s="28" customFormat="1" ht="38.25">
      <c r="A10" s="60">
        <v>5</v>
      </c>
      <c r="B10" s="39" t="s">
        <v>1</v>
      </c>
      <c r="C10" s="23">
        <v>2.3</v>
      </c>
      <c r="D10" s="64" t="s">
        <v>67</v>
      </c>
      <c r="E10" s="36"/>
      <c r="F10" s="36"/>
      <c r="G10" s="61">
        <f t="shared" si="0"/>
        <v>0</v>
      </c>
      <c r="H10" s="61">
        <f t="shared" si="1"/>
        <v>0</v>
      </c>
      <c r="I10" s="62">
        <f t="shared" si="2"/>
        <v>0</v>
      </c>
      <c r="J10" s="27"/>
    </row>
    <row r="11" spans="1:10" s="28" customFormat="1" ht="63.75">
      <c r="A11" s="60">
        <v>6</v>
      </c>
      <c r="B11" s="39" t="s">
        <v>0</v>
      </c>
      <c r="C11" s="23">
        <v>1052</v>
      </c>
      <c r="D11" s="64" t="s">
        <v>3</v>
      </c>
      <c r="E11" s="36"/>
      <c r="F11" s="36"/>
      <c r="G11" s="61">
        <f t="shared" si="0"/>
        <v>0</v>
      </c>
      <c r="H11" s="61">
        <f t="shared" si="1"/>
        <v>0</v>
      </c>
      <c r="I11" s="62">
        <f t="shared" si="2"/>
        <v>0</v>
      </c>
      <c r="J11" s="27"/>
    </row>
    <row r="12" spans="1:9" ht="12.75">
      <c r="A12" s="82">
        <v>1</v>
      </c>
      <c r="B12" s="83" t="s">
        <v>27</v>
      </c>
      <c r="C12" s="84"/>
      <c r="D12" s="45"/>
      <c r="E12" s="85"/>
      <c r="F12" s="85"/>
      <c r="G12" s="86">
        <f>SUM(G6:G11)</f>
        <v>0</v>
      </c>
      <c r="H12" s="86">
        <f>SUM(H6:H11)</f>
        <v>0</v>
      </c>
      <c r="I12" s="87">
        <f>SUM(I6:I11)</f>
        <v>0</v>
      </c>
    </row>
    <row r="13" spans="1:9" ht="12.75">
      <c r="A13" s="34"/>
      <c r="B13" s="65"/>
      <c r="C13" s="23"/>
      <c r="D13" s="11"/>
      <c r="E13" s="65"/>
      <c r="F13" s="65"/>
      <c r="G13" s="65"/>
      <c r="H13" s="65"/>
      <c r="I13" s="94"/>
    </row>
    <row r="14" spans="1:9" ht="12.75">
      <c r="A14" s="34">
        <v>2</v>
      </c>
      <c r="B14" s="65" t="s">
        <v>101</v>
      </c>
      <c r="C14" s="68"/>
      <c r="D14" s="11"/>
      <c r="E14" s="69"/>
      <c r="F14" s="69"/>
      <c r="G14" s="70"/>
      <c r="H14" s="70"/>
      <c r="I14" s="71"/>
    </row>
    <row r="15" spans="1:9" ht="38.25">
      <c r="A15" s="60">
        <v>1</v>
      </c>
      <c r="B15" s="39" t="s">
        <v>102</v>
      </c>
      <c r="C15" s="23">
        <v>119.6</v>
      </c>
      <c r="D15" s="11" t="s">
        <v>4</v>
      </c>
      <c r="E15" s="36"/>
      <c r="F15" s="36"/>
      <c r="G15" s="61">
        <f>E15*C15</f>
        <v>0</v>
      </c>
      <c r="H15" s="61">
        <f>F15*C15</f>
        <v>0</v>
      </c>
      <c r="I15" s="62">
        <f>G15+H15</f>
        <v>0</v>
      </c>
    </row>
    <row r="16" spans="1:9" ht="51">
      <c r="A16" s="60">
        <v>2</v>
      </c>
      <c r="B16" s="39" t="s">
        <v>103</v>
      </c>
      <c r="C16" s="23">
        <v>71.7</v>
      </c>
      <c r="D16" s="11" t="s">
        <v>4</v>
      </c>
      <c r="E16" s="36"/>
      <c r="F16" s="36"/>
      <c r="G16" s="61">
        <f aca="true" t="shared" si="3" ref="G16:G23">E16*C16</f>
        <v>0</v>
      </c>
      <c r="H16" s="61">
        <f aca="true" t="shared" si="4" ref="H16:H23">F16*C16</f>
        <v>0</v>
      </c>
      <c r="I16" s="62">
        <f aca="true" t="shared" si="5" ref="I16:I23">G16+H16</f>
        <v>0</v>
      </c>
    </row>
    <row r="17" spans="1:9" ht="51">
      <c r="A17" s="60">
        <v>3</v>
      </c>
      <c r="B17" s="39" t="s">
        <v>104</v>
      </c>
      <c r="C17" s="23">
        <v>59.8</v>
      </c>
      <c r="D17" s="11" t="s">
        <v>4</v>
      </c>
      <c r="E17" s="36"/>
      <c r="F17" s="36"/>
      <c r="G17" s="61">
        <f t="shared" si="3"/>
        <v>0</v>
      </c>
      <c r="H17" s="61">
        <f t="shared" si="4"/>
        <v>0</v>
      </c>
      <c r="I17" s="62">
        <f t="shared" si="5"/>
        <v>0</v>
      </c>
    </row>
    <row r="18" spans="1:9" ht="51">
      <c r="A18" s="60">
        <v>4</v>
      </c>
      <c r="B18" s="39" t="s">
        <v>105</v>
      </c>
      <c r="C18" s="23">
        <v>119.6</v>
      </c>
      <c r="D18" s="11" t="s">
        <v>4</v>
      </c>
      <c r="E18" s="36"/>
      <c r="F18" s="36"/>
      <c r="G18" s="61">
        <f t="shared" si="3"/>
        <v>0</v>
      </c>
      <c r="H18" s="61">
        <f t="shared" si="4"/>
        <v>0</v>
      </c>
      <c r="I18" s="62">
        <f t="shared" si="5"/>
        <v>0</v>
      </c>
    </row>
    <row r="19" spans="1:9" ht="51">
      <c r="A19" s="60">
        <v>5</v>
      </c>
      <c r="B19" s="39" t="s">
        <v>106</v>
      </c>
      <c r="C19" s="23">
        <v>239.2</v>
      </c>
      <c r="D19" s="11" t="s">
        <v>3</v>
      </c>
      <c r="E19" s="36"/>
      <c r="F19" s="36"/>
      <c r="G19" s="61">
        <f t="shared" si="3"/>
        <v>0</v>
      </c>
      <c r="H19" s="61">
        <f t="shared" si="4"/>
        <v>0</v>
      </c>
      <c r="I19" s="62">
        <f t="shared" si="5"/>
        <v>0</v>
      </c>
    </row>
    <row r="20" spans="1:9" ht="38.25">
      <c r="A20" s="60">
        <v>6</v>
      </c>
      <c r="B20" s="39" t="s">
        <v>107</v>
      </c>
      <c r="C20" s="23">
        <v>119.6</v>
      </c>
      <c r="D20" s="11" t="s">
        <v>3</v>
      </c>
      <c r="E20" s="36"/>
      <c r="F20" s="36"/>
      <c r="G20" s="61">
        <f t="shared" si="3"/>
        <v>0</v>
      </c>
      <c r="H20" s="61">
        <f t="shared" si="4"/>
        <v>0</v>
      </c>
      <c r="I20" s="62">
        <f t="shared" si="5"/>
        <v>0</v>
      </c>
    </row>
    <row r="21" spans="1:9" ht="25.5">
      <c r="A21" s="60">
        <v>7</v>
      </c>
      <c r="B21" s="39" t="s">
        <v>108</v>
      </c>
      <c r="C21" s="23">
        <v>71.7</v>
      </c>
      <c r="D21" s="11" t="s">
        <v>3</v>
      </c>
      <c r="E21" s="36"/>
      <c r="F21" s="36"/>
      <c r="G21" s="61">
        <f t="shared" si="3"/>
        <v>0</v>
      </c>
      <c r="H21" s="61">
        <f t="shared" si="4"/>
        <v>0</v>
      </c>
      <c r="I21" s="62">
        <f t="shared" si="5"/>
        <v>0</v>
      </c>
    </row>
    <row r="22" spans="1:9" ht="12.75">
      <c r="A22" s="60">
        <v>8</v>
      </c>
      <c r="B22" s="39" t="s">
        <v>109</v>
      </c>
      <c r="C22" s="23">
        <v>119.6</v>
      </c>
      <c r="D22" s="11" t="s">
        <v>3</v>
      </c>
      <c r="E22" s="36"/>
      <c r="F22" s="36"/>
      <c r="G22" s="61">
        <f t="shared" si="3"/>
        <v>0</v>
      </c>
      <c r="H22" s="61">
        <f t="shared" si="4"/>
        <v>0</v>
      </c>
      <c r="I22" s="62">
        <f t="shared" si="5"/>
        <v>0</v>
      </c>
    </row>
    <row r="23" spans="1:9" ht="12.75">
      <c r="A23" s="60">
        <v>9</v>
      </c>
      <c r="B23" s="39" t="s">
        <v>110</v>
      </c>
      <c r="C23" s="23">
        <v>71.7</v>
      </c>
      <c r="D23" s="11" t="s">
        <v>3</v>
      </c>
      <c r="E23" s="36"/>
      <c r="F23" s="36"/>
      <c r="G23" s="61">
        <f t="shared" si="3"/>
        <v>0</v>
      </c>
      <c r="H23" s="61">
        <f t="shared" si="4"/>
        <v>0</v>
      </c>
      <c r="I23" s="62">
        <f t="shared" si="5"/>
        <v>0</v>
      </c>
    </row>
    <row r="24" spans="1:9" ht="12.75">
      <c r="A24" s="82">
        <v>2</v>
      </c>
      <c r="B24" s="83" t="s">
        <v>130</v>
      </c>
      <c r="C24" s="88"/>
      <c r="D24" s="89"/>
      <c r="E24" s="90"/>
      <c r="F24" s="90"/>
      <c r="G24" s="91">
        <f>SUM(G15:G23)</f>
        <v>0</v>
      </c>
      <c r="H24" s="91">
        <f>SUM(H15:H23)</f>
        <v>0</v>
      </c>
      <c r="I24" s="92">
        <f>SUM(I15:I23)</f>
        <v>0</v>
      </c>
    </row>
    <row r="25" spans="1:9" ht="12.75">
      <c r="A25" s="34"/>
      <c r="B25" s="65"/>
      <c r="C25" s="23"/>
      <c r="D25" s="11"/>
      <c r="E25" s="65"/>
      <c r="F25" s="65"/>
      <c r="G25" s="65"/>
      <c r="H25" s="65"/>
      <c r="I25" s="94"/>
    </row>
    <row r="26" spans="1:9" ht="12.75">
      <c r="A26" s="34">
        <v>3</v>
      </c>
      <c r="B26" s="65" t="s">
        <v>7</v>
      </c>
      <c r="C26" s="23"/>
      <c r="D26" s="11"/>
      <c r="E26" s="36"/>
      <c r="F26" s="36"/>
      <c r="G26" s="66"/>
      <c r="H26" s="66"/>
      <c r="I26" s="67"/>
    </row>
    <row r="27" spans="1:9" ht="25.5">
      <c r="A27" s="60">
        <v>1</v>
      </c>
      <c r="B27" s="39" t="s">
        <v>30</v>
      </c>
      <c r="C27" s="23">
        <v>526.2</v>
      </c>
      <c r="D27" s="11" t="s">
        <v>3</v>
      </c>
      <c r="E27" s="36"/>
      <c r="F27" s="36"/>
      <c r="G27" s="61">
        <f>E27*C27</f>
        <v>0</v>
      </c>
      <c r="H27" s="61">
        <f>F27*C27</f>
        <v>0</v>
      </c>
      <c r="I27" s="62">
        <f>G27+H27</f>
        <v>0</v>
      </c>
    </row>
    <row r="28" spans="1:9" ht="25.5">
      <c r="A28" s="60">
        <v>2</v>
      </c>
      <c r="B28" s="39" t="s">
        <v>31</v>
      </c>
      <c r="C28" s="23">
        <v>1052</v>
      </c>
      <c r="D28" s="11" t="s">
        <v>3</v>
      </c>
      <c r="E28" s="36"/>
      <c r="F28" s="36"/>
      <c r="G28" s="61">
        <f aca="true" t="shared" si="6" ref="G28:G43">E28*C28</f>
        <v>0</v>
      </c>
      <c r="H28" s="61">
        <f aca="true" t="shared" si="7" ref="H28:H43">F28*C28</f>
        <v>0</v>
      </c>
      <c r="I28" s="62">
        <f aca="true" t="shared" si="8" ref="I28:I43">G28+H28</f>
        <v>0</v>
      </c>
    </row>
    <row r="29" spans="1:9" ht="25.5">
      <c r="A29" s="60">
        <v>6</v>
      </c>
      <c r="B29" s="39" t="s">
        <v>41</v>
      </c>
      <c r="C29" s="23">
        <v>526.2</v>
      </c>
      <c r="D29" s="11" t="s">
        <v>3</v>
      </c>
      <c r="E29" s="36"/>
      <c r="F29" s="36"/>
      <c r="G29" s="61">
        <f t="shared" si="6"/>
        <v>0</v>
      </c>
      <c r="H29" s="61">
        <f t="shared" si="7"/>
        <v>0</v>
      </c>
      <c r="I29" s="62">
        <f t="shared" si="8"/>
        <v>0</v>
      </c>
    </row>
    <row r="30" spans="1:9" ht="25.5">
      <c r="A30" s="60">
        <v>7</v>
      </c>
      <c r="B30" s="39" t="s">
        <v>42</v>
      </c>
      <c r="C30" s="23">
        <v>526.2</v>
      </c>
      <c r="D30" s="11" t="s">
        <v>3</v>
      </c>
      <c r="E30" s="36"/>
      <c r="F30" s="36"/>
      <c r="G30" s="61">
        <f t="shared" si="6"/>
        <v>0</v>
      </c>
      <c r="H30" s="61">
        <f t="shared" si="7"/>
        <v>0</v>
      </c>
      <c r="I30" s="62">
        <f t="shared" si="8"/>
        <v>0</v>
      </c>
    </row>
    <row r="31" spans="1:9" ht="38.25">
      <c r="A31" s="60">
        <v>9</v>
      </c>
      <c r="B31" s="39" t="s">
        <v>40</v>
      </c>
      <c r="C31" s="23">
        <v>1052</v>
      </c>
      <c r="D31" s="11" t="s">
        <v>3</v>
      </c>
      <c r="E31" s="36"/>
      <c r="F31" s="36"/>
      <c r="G31" s="61">
        <f t="shared" si="6"/>
        <v>0</v>
      </c>
      <c r="H31" s="61">
        <f t="shared" si="7"/>
        <v>0</v>
      </c>
      <c r="I31" s="62">
        <f t="shared" si="8"/>
        <v>0</v>
      </c>
    </row>
    <row r="32" spans="1:9" ht="38.25">
      <c r="A32" s="60">
        <v>10</v>
      </c>
      <c r="B32" s="39" t="s">
        <v>32</v>
      </c>
      <c r="C32" s="23">
        <v>526.2</v>
      </c>
      <c r="D32" s="11" t="s">
        <v>13</v>
      </c>
      <c r="E32" s="36"/>
      <c r="F32" s="36"/>
      <c r="G32" s="61">
        <f t="shared" si="6"/>
        <v>0</v>
      </c>
      <c r="H32" s="61">
        <f t="shared" si="7"/>
        <v>0</v>
      </c>
      <c r="I32" s="62">
        <f t="shared" si="8"/>
        <v>0</v>
      </c>
    </row>
    <row r="33" spans="1:9" ht="38.25">
      <c r="A33" s="60">
        <v>11</v>
      </c>
      <c r="B33" s="39" t="s">
        <v>39</v>
      </c>
      <c r="C33" s="23">
        <v>526.2</v>
      </c>
      <c r="D33" s="11" t="s">
        <v>3</v>
      </c>
      <c r="E33" s="36"/>
      <c r="F33" s="36"/>
      <c r="G33" s="61">
        <f t="shared" si="6"/>
        <v>0</v>
      </c>
      <c r="H33" s="61">
        <f t="shared" si="7"/>
        <v>0</v>
      </c>
      <c r="I33" s="62">
        <f t="shared" si="8"/>
        <v>0</v>
      </c>
    </row>
    <row r="34" spans="1:9" ht="38.25">
      <c r="A34" s="60">
        <v>12</v>
      </c>
      <c r="B34" s="39" t="s">
        <v>38</v>
      </c>
      <c r="C34" s="23">
        <v>52.6</v>
      </c>
      <c r="D34" s="11" t="s">
        <v>3</v>
      </c>
      <c r="E34" s="36"/>
      <c r="F34" s="36"/>
      <c r="G34" s="61">
        <f t="shared" si="6"/>
        <v>0</v>
      </c>
      <c r="H34" s="61">
        <f t="shared" si="7"/>
        <v>0</v>
      </c>
      <c r="I34" s="62">
        <f t="shared" si="8"/>
        <v>0</v>
      </c>
    </row>
    <row r="35" spans="1:9" ht="25.5">
      <c r="A35" s="60">
        <v>13</v>
      </c>
      <c r="B35" s="39" t="s">
        <v>37</v>
      </c>
      <c r="C35" s="23">
        <v>526.2</v>
      </c>
      <c r="D35" s="11" t="s">
        <v>3</v>
      </c>
      <c r="E35" s="36"/>
      <c r="F35" s="36"/>
      <c r="G35" s="61">
        <f t="shared" si="6"/>
        <v>0</v>
      </c>
      <c r="H35" s="61">
        <f t="shared" si="7"/>
        <v>0</v>
      </c>
      <c r="I35" s="62">
        <f t="shared" si="8"/>
        <v>0</v>
      </c>
    </row>
    <row r="36" spans="1:9" ht="25.5">
      <c r="A36" s="60">
        <v>14</v>
      </c>
      <c r="B36" s="39" t="s">
        <v>72</v>
      </c>
      <c r="C36" s="23">
        <v>239.2</v>
      </c>
      <c r="D36" s="11" t="s">
        <v>3</v>
      </c>
      <c r="E36" s="36"/>
      <c r="F36" s="36"/>
      <c r="G36" s="61">
        <f t="shared" si="6"/>
        <v>0</v>
      </c>
      <c r="H36" s="61">
        <f t="shared" si="7"/>
        <v>0</v>
      </c>
      <c r="I36" s="62">
        <f t="shared" si="8"/>
        <v>0</v>
      </c>
    </row>
    <row r="37" spans="1:9" ht="25.5">
      <c r="A37" s="60">
        <v>15</v>
      </c>
      <c r="B37" s="39" t="s">
        <v>35</v>
      </c>
      <c r="C37" s="23">
        <v>1052</v>
      </c>
      <c r="D37" s="11" t="s">
        <v>3</v>
      </c>
      <c r="E37" s="36"/>
      <c r="F37" s="36"/>
      <c r="G37" s="61">
        <f t="shared" si="6"/>
        <v>0</v>
      </c>
      <c r="H37" s="61">
        <f t="shared" si="7"/>
        <v>0</v>
      </c>
      <c r="I37" s="62">
        <f t="shared" si="8"/>
        <v>0</v>
      </c>
    </row>
    <row r="38" spans="1:9" ht="25.5">
      <c r="A38" s="60">
        <v>16</v>
      </c>
      <c r="B38" s="39" t="s">
        <v>34</v>
      </c>
      <c r="C38" s="23">
        <v>526.2</v>
      </c>
      <c r="D38" s="11" t="s">
        <v>3</v>
      </c>
      <c r="E38" s="36"/>
      <c r="F38" s="36"/>
      <c r="G38" s="61">
        <f t="shared" si="6"/>
        <v>0</v>
      </c>
      <c r="H38" s="61">
        <f t="shared" si="7"/>
        <v>0</v>
      </c>
      <c r="I38" s="62">
        <f t="shared" si="8"/>
        <v>0</v>
      </c>
    </row>
    <row r="39" spans="1:9" ht="25.5">
      <c r="A39" s="60">
        <v>17</v>
      </c>
      <c r="B39" s="39" t="s">
        <v>45</v>
      </c>
      <c r="C39" s="23">
        <v>526.2</v>
      </c>
      <c r="D39" s="11" t="s">
        <v>3</v>
      </c>
      <c r="E39" s="36"/>
      <c r="F39" s="36"/>
      <c r="G39" s="61">
        <f t="shared" si="6"/>
        <v>0</v>
      </c>
      <c r="H39" s="61">
        <f t="shared" si="7"/>
        <v>0</v>
      </c>
      <c r="I39" s="62">
        <f t="shared" si="8"/>
        <v>0</v>
      </c>
    </row>
    <row r="40" spans="1:9" ht="38.25">
      <c r="A40" s="60">
        <v>18</v>
      </c>
      <c r="B40" s="39" t="s">
        <v>33</v>
      </c>
      <c r="C40" s="23">
        <v>52.6</v>
      </c>
      <c r="D40" s="11" t="s">
        <v>3</v>
      </c>
      <c r="E40" s="36"/>
      <c r="F40" s="36"/>
      <c r="G40" s="61">
        <f t="shared" si="6"/>
        <v>0</v>
      </c>
      <c r="H40" s="61">
        <f t="shared" si="7"/>
        <v>0</v>
      </c>
      <c r="I40" s="62">
        <f t="shared" si="8"/>
        <v>0</v>
      </c>
    </row>
    <row r="41" spans="1:9" ht="25.5">
      <c r="A41" s="60">
        <v>19</v>
      </c>
      <c r="B41" s="39" t="s">
        <v>36</v>
      </c>
      <c r="C41" s="23">
        <v>119.6</v>
      </c>
      <c r="D41" s="11" t="s">
        <v>3</v>
      </c>
      <c r="E41" s="36"/>
      <c r="F41" s="36"/>
      <c r="G41" s="61">
        <f t="shared" si="6"/>
        <v>0</v>
      </c>
      <c r="H41" s="61">
        <f t="shared" si="7"/>
        <v>0</v>
      </c>
      <c r="I41" s="62">
        <f t="shared" si="8"/>
        <v>0</v>
      </c>
    </row>
    <row r="42" spans="1:9" ht="25.5">
      <c r="A42" s="60">
        <v>20</v>
      </c>
      <c r="B42" s="39" t="s">
        <v>43</v>
      </c>
      <c r="C42" s="23">
        <v>526.2</v>
      </c>
      <c r="D42" s="11" t="s">
        <v>3</v>
      </c>
      <c r="E42" s="36"/>
      <c r="F42" s="36"/>
      <c r="G42" s="61">
        <f t="shared" si="6"/>
        <v>0</v>
      </c>
      <c r="H42" s="61">
        <f t="shared" si="7"/>
        <v>0</v>
      </c>
      <c r="I42" s="62">
        <f t="shared" si="8"/>
        <v>0</v>
      </c>
    </row>
    <row r="43" spans="1:9" ht="38.25">
      <c r="A43" s="60">
        <v>21</v>
      </c>
      <c r="B43" s="39" t="s">
        <v>44</v>
      </c>
      <c r="C43" s="23">
        <v>526.2</v>
      </c>
      <c r="D43" s="11" t="s">
        <v>3</v>
      </c>
      <c r="E43" s="36"/>
      <c r="F43" s="36"/>
      <c r="G43" s="61">
        <f t="shared" si="6"/>
        <v>0</v>
      </c>
      <c r="H43" s="61">
        <f t="shared" si="7"/>
        <v>0</v>
      </c>
      <c r="I43" s="62">
        <f t="shared" si="8"/>
        <v>0</v>
      </c>
    </row>
    <row r="44" spans="1:9" ht="12.75">
      <c r="A44" s="82">
        <v>3</v>
      </c>
      <c r="B44" s="83" t="s">
        <v>8</v>
      </c>
      <c r="C44" s="84"/>
      <c r="D44" s="45"/>
      <c r="E44" s="85"/>
      <c r="F44" s="85"/>
      <c r="G44" s="86">
        <f>SUM(G27:G43)</f>
        <v>0</v>
      </c>
      <c r="H44" s="86">
        <f>SUM(H27:H43)</f>
        <v>0</v>
      </c>
      <c r="I44" s="87">
        <f>SUM(I27:I43)</f>
        <v>0</v>
      </c>
    </row>
    <row r="45" spans="1:9" ht="12.75">
      <c r="A45" s="34"/>
      <c r="B45" s="65"/>
      <c r="C45" s="23"/>
      <c r="D45" s="11"/>
      <c r="E45" s="65"/>
      <c r="F45" s="65"/>
      <c r="G45" s="65"/>
      <c r="H45" s="65"/>
      <c r="I45" s="94"/>
    </row>
    <row r="46" spans="1:9" ht="12.75">
      <c r="A46" s="34">
        <v>4</v>
      </c>
      <c r="B46" s="65" t="s">
        <v>111</v>
      </c>
      <c r="C46" s="68"/>
      <c r="D46" s="11"/>
      <c r="E46" s="73"/>
      <c r="F46" s="73"/>
      <c r="G46" s="72"/>
      <c r="H46" s="72"/>
      <c r="I46" s="74"/>
    </row>
    <row r="47" spans="1:9" ht="25.5">
      <c r="A47" s="60">
        <v>1</v>
      </c>
      <c r="B47" s="39" t="s">
        <v>112</v>
      </c>
      <c r="C47" s="23">
        <v>358.8</v>
      </c>
      <c r="D47" s="11" t="s">
        <v>3</v>
      </c>
      <c r="E47" s="36"/>
      <c r="F47" s="36"/>
      <c r="G47" s="61">
        <f>E47*C47</f>
        <v>0</v>
      </c>
      <c r="H47" s="61">
        <f>F47*C47</f>
        <v>0</v>
      </c>
      <c r="I47" s="62">
        <f>G47+H47</f>
        <v>0</v>
      </c>
    </row>
    <row r="48" spans="1:9" ht="25.5">
      <c r="A48" s="60">
        <v>2</v>
      </c>
      <c r="B48" s="39" t="s">
        <v>113</v>
      </c>
      <c r="C48" s="23">
        <v>239.2</v>
      </c>
      <c r="D48" s="11" t="s">
        <v>3</v>
      </c>
      <c r="E48" s="36"/>
      <c r="F48" s="36"/>
      <c r="G48" s="61">
        <f aca="true" t="shared" si="9" ref="G48:G64">E48*C48</f>
        <v>0</v>
      </c>
      <c r="H48" s="61">
        <f aca="true" t="shared" si="10" ref="H48:H64">F48*C48</f>
        <v>0</v>
      </c>
      <c r="I48" s="62">
        <f aca="true" t="shared" si="11" ref="I48:I64">G48+H48</f>
        <v>0</v>
      </c>
    </row>
    <row r="49" spans="1:9" ht="89.25">
      <c r="A49" s="60">
        <v>3</v>
      </c>
      <c r="B49" s="39" t="s">
        <v>114</v>
      </c>
      <c r="C49" s="23">
        <v>239.2</v>
      </c>
      <c r="D49" s="11" t="s">
        <v>3</v>
      </c>
      <c r="E49" s="36"/>
      <c r="F49" s="36"/>
      <c r="G49" s="61">
        <f t="shared" si="9"/>
        <v>0</v>
      </c>
      <c r="H49" s="61">
        <f t="shared" si="10"/>
        <v>0</v>
      </c>
      <c r="I49" s="62">
        <f t="shared" si="11"/>
        <v>0</v>
      </c>
    </row>
    <row r="50" spans="1:9" ht="76.5">
      <c r="A50" s="60">
        <v>4</v>
      </c>
      <c r="B50" s="39" t="s">
        <v>115</v>
      </c>
      <c r="C50" s="23">
        <v>52.6</v>
      </c>
      <c r="D50" s="11" t="s">
        <v>3</v>
      </c>
      <c r="E50" s="36"/>
      <c r="F50" s="36"/>
      <c r="G50" s="61">
        <f t="shared" si="9"/>
        <v>0</v>
      </c>
      <c r="H50" s="61">
        <f t="shared" si="10"/>
        <v>0</v>
      </c>
      <c r="I50" s="62">
        <f t="shared" si="11"/>
        <v>0</v>
      </c>
    </row>
    <row r="51" spans="1:9" ht="63.75">
      <c r="A51" s="60">
        <v>5</v>
      </c>
      <c r="B51" s="39" t="s">
        <v>116</v>
      </c>
      <c r="C51" s="23">
        <v>358.8</v>
      </c>
      <c r="D51" s="11" t="s">
        <v>3</v>
      </c>
      <c r="E51" s="36"/>
      <c r="F51" s="36"/>
      <c r="G51" s="61">
        <f t="shared" si="9"/>
        <v>0</v>
      </c>
      <c r="H51" s="61">
        <f t="shared" si="10"/>
        <v>0</v>
      </c>
      <c r="I51" s="62">
        <f t="shared" si="11"/>
        <v>0</v>
      </c>
    </row>
    <row r="52" spans="1:9" ht="63.75">
      <c r="A52" s="60">
        <v>6</v>
      </c>
      <c r="B52" s="39" t="s">
        <v>117</v>
      </c>
      <c r="C52" s="23">
        <v>526.4</v>
      </c>
      <c r="D52" s="11" t="s">
        <v>3</v>
      </c>
      <c r="E52" s="36"/>
      <c r="F52" s="36"/>
      <c r="G52" s="61">
        <f t="shared" si="9"/>
        <v>0</v>
      </c>
      <c r="H52" s="61">
        <f t="shared" si="10"/>
        <v>0</v>
      </c>
      <c r="I52" s="62">
        <f t="shared" si="11"/>
        <v>0</v>
      </c>
    </row>
    <row r="53" spans="1:9" ht="89.25">
      <c r="A53" s="60">
        <v>7</v>
      </c>
      <c r="B53" s="39" t="s">
        <v>118</v>
      </c>
      <c r="C53" s="23">
        <v>358.8</v>
      </c>
      <c r="D53" s="11" t="s">
        <v>3</v>
      </c>
      <c r="E53" s="36"/>
      <c r="F53" s="36"/>
      <c r="G53" s="61">
        <f t="shared" si="9"/>
        <v>0</v>
      </c>
      <c r="H53" s="61">
        <f t="shared" si="10"/>
        <v>0</v>
      </c>
      <c r="I53" s="62">
        <f t="shared" si="11"/>
        <v>0</v>
      </c>
    </row>
    <row r="54" spans="1:9" ht="89.25">
      <c r="A54" s="60">
        <v>8</v>
      </c>
      <c r="B54" s="39" t="s">
        <v>119</v>
      </c>
      <c r="C54" s="23">
        <v>526.4</v>
      </c>
      <c r="D54" s="11" t="s">
        <v>3</v>
      </c>
      <c r="E54" s="36"/>
      <c r="F54" s="36"/>
      <c r="G54" s="61">
        <f t="shared" si="9"/>
        <v>0</v>
      </c>
      <c r="H54" s="61">
        <f t="shared" si="10"/>
        <v>0</v>
      </c>
      <c r="I54" s="62">
        <f t="shared" si="11"/>
        <v>0</v>
      </c>
    </row>
    <row r="55" spans="1:9" ht="25.5">
      <c r="A55" s="60">
        <v>9</v>
      </c>
      <c r="B55" s="39" t="s">
        <v>120</v>
      </c>
      <c r="C55" s="23">
        <v>717.6</v>
      </c>
      <c r="D55" s="11" t="s">
        <v>3</v>
      </c>
      <c r="E55" s="36"/>
      <c r="F55" s="36"/>
      <c r="G55" s="61">
        <f t="shared" si="9"/>
        <v>0</v>
      </c>
      <c r="H55" s="61">
        <f t="shared" si="10"/>
        <v>0</v>
      </c>
      <c r="I55" s="62">
        <f t="shared" si="11"/>
        <v>0</v>
      </c>
    </row>
    <row r="56" spans="1:9" ht="76.5">
      <c r="A56" s="60">
        <v>10</v>
      </c>
      <c r="B56" s="39" t="s">
        <v>121</v>
      </c>
      <c r="C56" s="23">
        <v>717.6</v>
      </c>
      <c r="D56" s="11" t="s">
        <v>3</v>
      </c>
      <c r="E56" s="36"/>
      <c r="F56" s="36"/>
      <c r="G56" s="61">
        <f t="shared" si="9"/>
        <v>0</v>
      </c>
      <c r="H56" s="61">
        <f t="shared" si="10"/>
        <v>0</v>
      </c>
      <c r="I56" s="62">
        <f t="shared" si="11"/>
        <v>0</v>
      </c>
    </row>
    <row r="57" spans="1:9" ht="63.75">
      <c r="A57" s="60">
        <v>11</v>
      </c>
      <c r="B57" s="39" t="s">
        <v>122</v>
      </c>
      <c r="C57" s="23">
        <v>598</v>
      </c>
      <c r="D57" s="11" t="s">
        <v>3</v>
      </c>
      <c r="E57" s="36"/>
      <c r="F57" s="36"/>
      <c r="G57" s="61">
        <f t="shared" si="9"/>
        <v>0</v>
      </c>
      <c r="H57" s="61">
        <f t="shared" si="10"/>
        <v>0</v>
      </c>
      <c r="I57" s="62">
        <f t="shared" si="11"/>
        <v>0</v>
      </c>
    </row>
    <row r="58" spans="1:9" ht="51">
      <c r="A58" s="60">
        <v>12</v>
      </c>
      <c r="B58" s="39" t="s">
        <v>123</v>
      </c>
      <c r="C58" s="23">
        <v>478.4</v>
      </c>
      <c r="D58" s="11" t="s">
        <v>3</v>
      </c>
      <c r="E58" s="36"/>
      <c r="F58" s="36"/>
      <c r="G58" s="61">
        <f t="shared" si="9"/>
        <v>0</v>
      </c>
      <c r="H58" s="61">
        <f t="shared" si="10"/>
        <v>0</v>
      </c>
      <c r="I58" s="62">
        <f t="shared" si="11"/>
        <v>0</v>
      </c>
    </row>
    <row r="59" spans="1:9" ht="76.5">
      <c r="A59" s="60">
        <v>13</v>
      </c>
      <c r="B59" s="39" t="s">
        <v>124</v>
      </c>
      <c r="C59" s="23">
        <v>358.8</v>
      </c>
      <c r="D59" s="11" t="s">
        <v>3</v>
      </c>
      <c r="E59" s="36"/>
      <c r="F59" s="36"/>
      <c r="G59" s="61">
        <f t="shared" si="9"/>
        <v>0</v>
      </c>
      <c r="H59" s="61">
        <f t="shared" si="10"/>
        <v>0</v>
      </c>
      <c r="I59" s="62">
        <f t="shared" si="11"/>
        <v>0</v>
      </c>
    </row>
    <row r="60" spans="1:9" ht="63.75">
      <c r="A60" s="60">
        <v>14</v>
      </c>
      <c r="B60" s="39" t="s">
        <v>125</v>
      </c>
      <c r="C60" s="23">
        <v>526.2</v>
      </c>
      <c r="D60" s="11" t="s">
        <v>13</v>
      </c>
      <c r="E60" s="36"/>
      <c r="F60" s="36"/>
      <c r="G60" s="61">
        <f t="shared" si="9"/>
        <v>0</v>
      </c>
      <c r="H60" s="61">
        <f t="shared" si="10"/>
        <v>0</v>
      </c>
      <c r="I60" s="62">
        <f t="shared" si="11"/>
        <v>0</v>
      </c>
    </row>
    <row r="61" spans="1:9" ht="12.75">
      <c r="A61" s="60">
        <v>15</v>
      </c>
      <c r="B61" s="39" t="s">
        <v>126</v>
      </c>
      <c r="C61" s="23">
        <v>239.2</v>
      </c>
      <c r="D61" s="11" t="s">
        <v>3</v>
      </c>
      <c r="E61" s="36"/>
      <c r="F61" s="36"/>
      <c r="G61" s="61">
        <f t="shared" si="9"/>
        <v>0</v>
      </c>
      <c r="H61" s="61">
        <f t="shared" si="10"/>
        <v>0</v>
      </c>
      <c r="I61" s="62">
        <f t="shared" si="11"/>
        <v>0</v>
      </c>
    </row>
    <row r="62" spans="1:9" ht="25.5">
      <c r="A62" s="60">
        <v>16</v>
      </c>
      <c r="B62" s="39" t="s">
        <v>127</v>
      </c>
      <c r="C62" s="23">
        <v>526.2</v>
      </c>
      <c r="D62" s="11" t="s">
        <v>3</v>
      </c>
      <c r="E62" s="36"/>
      <c r="F62" s="36"/>
      <c r="G62" s="61">
        <f t="shared" si="9"/>
        <v>0</v>
      </c>
      <c r="H62" s="61">
        <f t="shared" si="10"/>
        <v>0</v>
      </c>
      <c r="I62" s="62">
        <f t="shared" si="11"/>
        <v>0</v>
      </c>
    </row>
    <row r="63" spans="1:9" ht="51">
      <c r="A63" s="60">
        <v>17</v>
      </c>
      <c r="B63" s="39" t="s">
        <v>128</v>
      </c>
      <c r="C63" s="23">
        <v>119.6</v>
      </c>
      <c r="D63" s="11" t="s">
        <v>3</v>
      </c>
      <c r="E63" s="36"/>
      <c r="F63" s="36"/>
      <c r="G63" s="61">
        <f t="shared" si="9"/>
        <v>0</v>
      </c>
      <c r="H63" s="61">
        <f t="shared" si="10"/>
        <v>0</v>
      </c>
      <c r="I63" s="62">
        <f t="shared" si="11"/>
        <v>0</v>
      </c>
    </row>
    <row r="64" spans="1:9" ht="51">
      <c r="A64" s="60">
        <v>18</v>
      </c>
      <c r="B64" s="39" t="s">
        <v>129</v>
      </c>
      <c r="C64" s="23">
        <v>358.8</v>
      </c>
      <c r="D64" s="11" t="s">
        <v>3</v>
      </c>
      <c r="E64" s="36"/>
      <c r="F64" s="36"/>
      <c r="G64" s="61">
        <f t="shared" si="9"/>
        <v>0</v>
      </c>
      <c r="H64" s="61">
        <f t="shared" si="10"/>
        <v>0</v>
      </c>
      <c r="I64" s="62">
        <f t="shared" si="11"/>
        <v>0</v>
      </c>
    </row>
    <row r="65" spans="1:9" ht="12.75">
      <c r="A65" s="93">
        <v>4</v>
      </c>
      <c r="B65" s="83" t="s">
        <v>141</v>
      </c>
      <c r="C65" s="88"/>
      <c r="D65" s="45"/>
      <c r="E65" s="90"/>
      <c r="F65" s="90"/>
      <c r="G65" s="91">
        <f>SUM(G47:G64)</f>
        <v>0</v>
      </c>
      <c r="H65" s="91">
        <f>SUM(H47:H64)</f>
        <v>0</v>
      </c>
      <c r="I65" s="92">
        <f>SUM(I47:I64)</f>
        <v>0</v>
      </c>
    </row>
    <row r="66" spans="1:9" ht="12.75">
      <c r="A66" s="34"/>
      <c r="B66" s="65"/>
      <c r="C66" s="23"/>
      <c r="D66" s="11"/>
      <c r="E66" s="65"/>
      <c r="F66" s="65"/>
      <c r="G66" s="65"/>
      <c r="H66" s="65"/>
      <c r="I66" s="94"/>
    </row>
    <row r="67" spans="1:9" ht="12.75">
      <c r="A67" s="34">
        <v>5</v>
      </c>
      <c r="B67" s="65" t="s">
        <v>9</v>
      </c>
      <c r="C67" s="23"/>
      <c r="D67" s="11"/>
      <c r="E67" s="36"/>
      <c r="F67" s="36"/>
      <c r="G67" s="66"/>
      <c r="H67" s="66"/>
      <c r="I67" s="67"/>
    </row>
    <row r="68" spans="1:9" ht="25.5">
      <c r="A68" s="60">
        <v>1</v>
      </c>
      <c r="B68" s="39" t="s">
        <v>73</v>
      </c>
      <c r="C68" s="23">
        <v>526.2</v>
      </c>
      <c r="D68" s="11" t="s">
        <v>3</v>
      </c>
      <c r="E68" s="36"/>
      <c r="F68" s="36"/>
      <c r="G68" s="61">
        <f>E68*C68</f>
        <v>0</v>
      </c>
      <c r="H68" s="61">
        <f>F68*C68</f>
        <v>0</v>
      </c>
      <c r="I68" s="62">
        <f>G68+H68</f>
        <v>0</v>
      </c>
    </row>
    <row r="69" spans="1:9" ht="25.5">
      <c r="A69" s="60">
        <v>2</v>
      </c>
      <c r="B69" s="39" t="s">
        <v>74</v>
      </c>
      <c r="C69" s="23">
        <v>526.2</v>
      </c>
      <c r="D69" s="11" t="s">
        <v>3</v>
      </c>
      <c r="E69" s="36"/>
      <c r="F69" s="36"/>
      <c r="G69" s="61">
        <f aca="true" t="shared" si="12" ref="G69:G108">E69*C69</f>
        <v>0</v>
      </c>
      <c r="H69" s="61">
        <f aca="true" t="shared" si="13" ref="H69:H108">F69*C69</f>
        <v>0</v>
      </c>
      <c r="I69" s="62">
        <f aca="true" t="shared" si="14" ref="I69:I108">G69+H69</f>
        <v>0</v>
      </c>
    </row>
    <row r="70" spans="1:9" ht="25.5">
      <c r="A70" s="60">
        <v>3</v>
      </c>
      <c r="B70" s="39" t="s">
        <v>75</v>
      </c>
      <c r="C70" s="23">
        <v>526.2</v>
      </c>
      <c r="D70" s="11" t="s">
        <v>3</v>
      </c>
      <c r="E70" s="36"/>
      <c r="F70" s="36"/>
      <c r="G70" s="61">
        <f t="shared" si="12"/>
        <v>0</v>
      </c>
      <c r="H70" s="61">
        <f t="shared" si="13"/>
        <v>0</v>
      </c>
      <c r="I70" s="62">
        <f t="shared" si="14"/>
        <v>0</v>
      </c>
    </row>
    <row r="71" spans="1:9" ht="25.5">
      <c r="A71" s="60">
        <v>4</v>
      </c>
      <c r="B71" s="39" t="s">
        <v>76</v>
      </c>
      <c r="C71" s="23">
        <v>526.2</v>
      </c>
      <c r="D71" s="11" t="s">
        <v>3</v>
      </c>
      <c r="E71" s="36"/>
      <c r="F71" s="36"/>
      <c r="G71" s="61">
        <f t="shared" si="12"/>
        <v>0</v>
      </c>
      <c r="H71" s="61">
        <f t="shared" si="13"/>
        <v>0</v>
      </c>
      <c r="I71" s="62">
        <f t="shared" si="14"/>
        <v>0</v>
      </c>
    </row>
    <row r="72" spans="1:9" ht="25.5">
      <c r="A72" s="60">
        <v>5</v>
      </c>
      <c r="B72" s="39" t="s">
        <v>77</v>
      </c>
      <c r="C72" s="23">
        <v>526.2</v>
      </c>
      <c r="D72" s="11" t="s">
        <v>3</v>
      </c>
      <c r="E72" s="36"/>
      <c r="F72" s="36"/>
      <c r="G72" s="61">
        <f t="shared" si="12"/>
        <v>0</v>
      </c>
      <c r="H72" s="61">
        <f t="shared" si="13"/>
        <v>0</v>
      </c>
      <c r="I72" s="62">
        <f t="shared" si="14"/>
        <v>0</v>
      </c>
    </row>
    <row r="73" spans="1:9" ht="12.75">
      <c r="A73" s="60">
        <v>6</v>
      </c>
      <c r="B73" s="39" t="s">
        <v>78</v>
      </c>
      <c r="C73" s="23">
        <v>263.1</v>
      </c>
      <c r="D73" s="11" t="s">
        <v>3</v>
      </c>
      <c r="E73" s="36"/>
      <c r="F73" s="36"/>
      <c r="G73" s="61">
        <f t="shared" si="12"/>
        <v>0</v>
      </c>
      <c r="H73" s="61">
        <f t="shared" si="13"/>
        <v>0</v>
      </c>
      <c r="I73" s="62">
        <f t="shared" si="14"/>
        <v>0</v>
      </c>
    </row>
    <row r="74" spans="1:9" ht="25.5">
      <c r="A74" s="60">
        <v>7</v>
      </c>
      <c r="B74" s="39" t="s">
        <v>79</v>
      </c>
      <c r="C74" s="23">
        <v>263.1</v>
      </c>
      <c r="D74" s="11" t="s">
        <v>3</v>
      </c>
      <c r="E74" s="36"/>
      <c r="F74" s="36"/>
      <c r="G74" s="61">
        <f t="shared" si="12"/>
        <v>0</v>
      </c>
      <c r="H74" s="61">
        <f t="shared" si="13"/>
        <v>0</v>
      </c>
      <c r="I74" s="62">
        <f t="shared" si="14"/>
        <v>0</v>
      </c>
    </row>
    <row r="75" spans="1:9" ht="25.5">
      <c r="A75" s="60">
        <v>8</v>
      </c>
      <c r="B75" s="39" t="s">
        <v>143</v>
      </c>
      <c r="C75" s="23">
        <v>526.2</v>
      </c>
      <c r="D75" s="11" t="s">
        <v>3</v>
      </c>
      <c r="E75" s="36"/>
      <c r="F75" s="36"/>
      <c r="G75" s="61">
        <f t="shared" si="12"/>
        <v>0</v>
      </c>
      <c r="H75" s="61">
        <f t="shared" si="13"/>
        <v>0</v>
      </c>
      <c r="I75" s="62">
        <f t="shared" si="14"/>
        <v>0</v>
      </c>
    </row>
    <row r="76" spans="1:9" ht="53.25" customHeight="1">
      <c r="A76" s="60">
        <v>9</v>
      </c>
      <c r="B76" s="39" t="s">
        <v>144</v>
      </c>
      <c r="C76" s="23">
        <v>526.2</v>
      </c>
      <c r="D76" s="11" t="s">
        <v>3</v>
      </c>
      <c r="E76" s="36"/>
      <c r="F76" s="36"/>
      <c r="G76" s="61">
        <f t="shared" si="12"/>
        <v>0</v>
      </c>
      <c r="H76" s="61">
        <f t="shared" si="13"/>
        <v>0</v>
      </c>
      <c r="I76" s="62">
        <f t="shared" si="14"/>
        <v>0</v>
      </c>
    </row>
    <row r="77" spans="1:9" ht="54.75" customHeight="1">
      <c r="A77" s="60">
        <v>10</v>
      </c>
      <c r="B77" s="39" t="s">
        <v>145</v>
      </c>
      <c r="C77" s="23">
        <v>526.2</v>
      </c>
      <c r="D77" s="11" t="s">
        <v>3</v>
      </c>
      <c r="E77" s="36"/>
      <c r="F77" s="36"/>
      <c r="G77" s="61">
        <f t="shared" si="12"/>
        <v>0</v>
      </c>
      <c r="H77" s="61">
        <f t="shared" si="13"/>
        <v>0</v>
      </c>
      <c r="I77" s="62">
        <f t="shared" si="14"/>
        <v>0</v>
      </c>
    </row>
    <row r="78" spans="1:9" ht="38.25">
      <c r="A78" s="60">
        <v>11</v>
      </c>
      <c r="B78" s="39" t="s">
        <v>80</v>
      </c>
      <c r="C78" s="23">
        <v>526.2</v>
      </c>
      <c r="D78" s="11" t="s">
        <v>3</v>
      </c>
      <c r="E78" s="36"/>
      <c r="F78" s="36"/>
      <c r="G78" s="61">
        <f t="shared" si="12"/>
        <v>0</v>
      </c>
      <c r="H78" s="61">
        <f t="shared" si="13"/>
        <v>0</v>
      </c>
      <c r="I78" s="62">
        <f t="shared" si="14"/>
        <v>0</v>
      </c>
    </row>
    <row r="79" spans="1:9" ht="25.5">
      <c r="A79" s="60">
        <v>12</v>
      </c>
      <c r="B79" s="39" t="s">
        <v>81</v>
      </c>
      <c r="C79" s="23">
        <v>526.2</v>
      </c>
      <c r="D79" s="11" t="s">
        <v>3</v>
      </c>
      <c r="E79" s="36"/>
      <c r="F79" s="36"/>
      <c r="G79" s="61">
        <f t="shared" si="12"/>
        <v>0</v>
      </c>
      <c r="H79" s="61">
        <f t="shared" si="13"/>
        <v>0</v>
      </c>
      <c r="I79" s="62">
        <f t="shared" si="14"/>
        <v>0</v>
      </c>
    </row>
    <row r="80" spans="1:9" ht="38.25">
      <c r="A80" s="60">
        <v>13</v>
      </c>
      <c r="B80" s="39" t="s">
        <v>82</v>
      </c>
      <c r="C80" s="23">
        <v>526.2</v>
      </c>
      <c r="D80" s="11" t="s">
        <v>3</v>
      </c>
      <c r="E80" s="36"/>
      <c r="F80" s="36"/>
      <c r="G80" s="61">
        <f t="shared" si="12"/>
        <v>0</v>
      </c>
      <c r="H80" s="61">
        <f t="shared" si="13"/>
        <v>0</v>
      </c>
      <c r="I80" s="62">
        <f t="shared" si="14"/>
        <v>0</v>
      </c>
    </row>
    <row r="81" spans="1:9" ht="12.75">
      <c r="A81" s="60">
        <v>14</v>
      </c>
      <c r="B81" s="39" t="s">
        <v>50</v>
      </c>
      <c r="C81" s="23">
        <v>26.3</v>
      </c>
      <c r="D81" s="11" t="s">
        <v>3</v>
      </c>
      <c r="E81" s="36"/>
      <c r="F81" s="36"/>
      <c r="G81" s="61">
        <f t="shared" si="12"/>
        <v>0</v>
      </c>
      <c r="H81" s="61">
        <f t="shared" si="13"/>
        <v>0</v>
      </c>
      <c r="I81" s="62">
        <f t="shared" si="14"/>
        <v>0</v>
      </c>
    </row>
    <row r="82" spans="1:9" ht="106.5" customHeight="1">
      <c r="A82" s="60">
        <v>15</v>
      </c>
      <c r="B82" s="39" t="s">
        <v>146</v>
      </c>
      <c r="C82" s="23">
        <v>526.2</v>
      </c>
      <c r="D82" s="11" t="s">
        <v>3</v>
      </c>
      <c r="E82" s="36"/>
      <c r="F82" s="36"/>
      <c r="G82" s="61">
        <f t="shared" si="12"/>
        <v>0</v>
      </c>
      <c r="H82" s="61">
        <f t="shared" si="13"/>
        <v>0</v>
      </c>
      <c r="I82" s="62">
        <f t="shared" si="14"/>
        <v>0</v>
      </c>
    </row>
    <row r="83" spans="1:9" ht="105.75" customHeight="1">
      <c r="A83" s="60">
        <v>16</v>
      </c>
      <c r="B83" s="39" t="s">
        <v>147</v>
      </c>
      <c r="C83" s="23">
        <v>526.2</v>
      </c>
      <c r="D83" s="11" t="s">
        <v>3</v>
      </c>
      <c r="E83" s="36"/>
      <c r="F83" s="36"/>
      <c r="G83" s="61">
        <f t="shared" si="12"/>
        <v>0</v>
      </c>
      <c r="H83" s="61">
        <f t="shared" si="13"/>
        <v>0</v>
      </c>
      <c r="I83" s="62">
        <f t="shared" si="14"/>
        <v>0</v>
      </c>
    </row>
    <row r="84" spans="1:9" ht="107.25" customHeight="1">
      <c r="A84" s="60">
        <v>17</v>
      </c>
      <c r="B84" s="39" t="s">
        <v>148</v>
      </c>
      <c r="C84" s="23">
        <v>526.2</v>
      </c>
      <c r="D84" s="11" t="s">
        <v>3</v>
      </c>
      <c r="E84" s="36"/>
      <c r="F84" s="36"/>
      <c r="G84" s="61">
        <f t="shared" si="12"/>
        <v>0</v>
      </c>
      <c r="H84" s="61">
        <f t="shared" si="13"/>
        <v>0</v>
      </c>
      <c r="I84" s="62">
        <f t="shared" si="14"/>
        <v>0</v>
      </c>
    </row>
    <row r="85" spans="1:9" ht="107.25" customHeight="1">
      <c r="A85" s="60">
        <v>18</v>
      </c>
      <c r="B85" s="39" t="s">
        <v>149</v>
      </c>
      <c r="C85" s="23">
        <v>526.2</v>
      </c>
      <c r="D85" s="11" t="s">
        <v>3</v>
      </c>
      <c r="E85" s="36"/>
      <c r="F85" s="36"/>
      <c r="G85" s="61">
        <f t="shared" si="12"/>
        <v>0</v>
      </c>
      <c r="H85" s="61">
        <f t="shared" si="13"/>
        <v>0</v>
      </c>
      <c r="I85" s="62">
        <f t="shared" si="14"/>
        <v>0</v>
      </c>
    </row>
    <row r="86" spans="1:9" ht="110.25" customHeight="1">
      <c r="A86" s="60">
        <v>19</v>
      </c>
      <c r="B86" s="39" t="s">
        <v>150</v>
      </c>
      <c r="C86" s="23">
        <v>526.2</v>
      </c>
      <c r="D86" s="11" t="s">
        <v>3</v>
      </c>
      <c r="E86" s="36"/>
      <c r="F86" s="36"/>
      <c r="G86" s="61">
        <f t="shared" si="12"/>
        <v>0</v>
      </c>
      <c r="H86" s="61">
        <f t="shared" si="13"/>
        <v>0</v>
      </c>
      <c r="I86" s="62">
        <f t="shared" si="14"/>
        <v>0</v>
      </c>
    </row>
    <row r="87" spans="1:9" ht="108" customHeight="1">
      <c r="A87" s="60">
        <v>20</v>
      </c>
      <c r="B87" s="39" t="s">
        <v>154</v>
      </c>
      <c r="C87" s="23">
        <v>526.2</v>
      </c>
      <c r="D87" s="11" t="s">
        <v>3</v>
      </c>
      <c r="E87" s="36"/>
      <c r="F87" s="36"/>
      <c r="G87" s="61">
        <f t="shared" si="12"/>
        <v>0</v>
      </c>
      <c r="H87" s="61">
        <f t="shared" si="13"/>
        <v>0</v>
      </c>
      <c r="I87" s="62">
        <f t="shared" si="14"/>
        <v>0</v>
      </c>
    </row>
    <row r="88" spans="1:9" ht="105.75" customHeight="1">
      <c r="A88" s="60">
        <v>21</v>
      </c>
      <c r="B88" s="39" t="s">
        <v>151</v>
      </c>
      <c r="C88" s="23">
        <v>526.2</v>
      </c>
      <c r="D88" s="11" t="s">
        <v>3</v>
      </c>
      <c r="E88" s="36"/>
      <c r="F88" s="36"/>
      <c r="G88" s="61">
        <f t="shared" si="12"/>
        <v>0</v>
      </c>
      <c r="H88" s="61">
        <f t="shared" si="13"/>
        <v>0</v>
      </c>
      <c r="I88" s="62">
        <f t="shared" si="14"/>
        <v>0</v>
      </c>
    </row>
    <row r="89" spans="1:9" ht="108" customHeight="1">
      <c r="A89" s="60">
        <v>22</v>
      </c>
      <c r="B89" s="39" t="s">
        <v>152</v>
      </c>
      <c r="C89" s="23">
        <v>526.2</v>
      </c>
      <c r="D89" s="11" t="s">
        <v>3</v>
      </c>
      <c r="E89" s="36"/>
      <c r="F89" s="36"/>
      <c r="G89" s="61">
        <f t="shared" si="12"/>
        <v>0</v>
      </c>
      <c r="H89" s="61">
        <f t="shared" si="13"/>
        <v>0</v>
      </c>
      <c r="I89" s="62">
        <f t="shared" si="14"/>
        <v>0</v>
      </c>
    </row>
    <row r="90" spans="1:9" ht="54.75" customHeight="1">
      <c r="A90" s="60">
        <v>23</v>
      </c>
      <c r="B90" s="39" t="s">
        <v>96</v>
      </c>
      <c r="C90" s="23">
        <v>52.6</v>
      </c>
      <c r="D90" s="11" t="s">
        <v>13</v>
      </c>
      <c r="E90" s="36"/>
      <c r="F90" s="36"/>
      <c r="G90" s="61">
        <f t="shared" si="12"/>
        <v>0</v>
      </c>
      <c r="H90" s="61">
        <f t="shared" si="13"/>
        <v>0</v>
      </c>
      <c r="I90" s="62">
        <f t="shared" si="14"/>
        <v>0</v>
      </c>
    </row>
    <row r="91" spans="1:9" ht="53.25" customHeight="1">
      <c r="A91" s="60">
        <v>24</v>
      </c>
      <c r="B91" s="39" t="s">
        <v>97</v>
      </c>
      <c r="C91" s="23">
        <v>52.6</v>
      </c>
      <c r="D91" s="11" t="s">
        <v>13</v>
      </c>
      <c r="E91" s="36"/>
      <c r="F91" s="36"/>
      <c r="G91" s="61">
        <f t="shared" si="12"/>
        <v>0</v>
      </c>
      <c r="H91" s="61">
        <f t="shared" si="13"/>
        <v>0</v>
      </c>
      <c r="I91" s="62">
        <f t="shared" si="14"/>
        <v>0</v>
      </c>
    </row>
    <row r="92" spans="1:9" ht="65.25" customHeight="1">
      <c r="A92" s="60">
        <v>25</v>
      </c>
      <c r="B92" s="39" t="s">
        <v>132</v>
      </c>
      <c r="C92" s="23">
        <v>263.1</v>
      </c>
      <c r="D92" s="11" t="s">
        <v>3</v>
      </c>
      <c r="E92" s="36"/>
      <c r="F92" s="36"/>
      <c r="G92" s="61">
        <f t="shared" si="12"/>
        <v>0</v>
      </c>
      <c r="H92" s="61">
        <f t="shared" si="13"/>
        <v>0</v>
      </c>
      <c r="I92" s="62">
        <f t="shared" si="14"/>
        <v>0</v>
      </c>
    </row>
    <row r="93" spans="1:9" ht="70.5" customHeight="1">
      <c r="A93" s="60">
        <v>26</v>
      </c>
      <c r="B93" s="39" t="s">
        <v>133</v>
      </c>
      <c r="C93" s="23">
        <v>263.1</v>
      </c>
      <c r="D93" s="11" t="s">
        <v>3</v>
      </c>
      <c r="E93" s="36"/>
      <c r="F93" s="36"/>
      <c r="G93" s="61">
        <f t="shared" si="12"/>
        <v>0</v>
      </c>
      <c r="H93" s="61">
        <f t="shared" si="13"/>
        <v>0</v>
      </c>
      <c r="I93" s="62">
        <f t="shared" si="14"/>
        <v>0</v>
      </c>
    </row>
    <row r="94" spans="1:9" ht="69" customHeight="1">
      <c r="A94" s="60">
        <v>27</v>
      </c>
      <c r="B94" s="39" t="s">
        <v>134</v>
      </c>
      <c r="C94" s="23">
        <v>263.1</v>
      </c>
      <c r="D94" s="11" t="s">
        <v>3</v>
      </c>
      <c r="E94" s="36"/>
      <c r="F94" s="36"/>
      <c r="G94" s="61">
        <f t="shared" si="12"/>
        <v>0</v>
      </c>
      <c r="H94" s="61">
        <f t="shared" si="13"/>
        <v>0</v>
      </c>
      <c r="I94" s="62">
        <f t="shared" si="14"/>
        <v>0</v>
      </c>
    </row>
    <row r="95" spans="1:9" ht="63.75">
      <c r="A95" s="60">
        <v>28</v>
      </c>
      <c r="B95" s="39" t="s">
        <v>136</v>
      </c>
      <c r="C95" s="23">
        <v>263.1</v>
      </c>
      <c r="D95" s="11" t="s">
        <v>3</v>
      </c>
      <c r="E95" s="36"/>
      <c r="F95" s="36"/>
      <c r="G95" s="61">
        <f t="shared" si="12"/>
        <v>0</v>
      </c>
      <c r="H95" s="61">
        <f t="shared" si="13"/>
        <v>0</v>
      </c>
      <c r="I95" s="62">
        <f t="shared" si="14"/>
        <v>0</v>
      </c>
    </row>
    <row r="96" spans="1:9" ht="68.25" customHeight="1">
      <c r="A96" s="60">
        <v>29</v>
      </c>
      <c r="B96" s="39" t="s">
        <v>135</v>
      </c>
      <c r="C96" s="23">
        <v>263.1</v>
      </c>
      <c r="D96" s="11" t="s">
        <v>3</v>
      </c>
      <c r="E96" s="36"/>
      <c r="F96" s="36"/>
      <c r="G96" s="61">
        <f t="shared" si="12"/>
        <v>0</v>
      </c>
      <c r="H96" s="61">
        <f t="shared" si="13"/>
        <v>0</v>
      </c>
      <c r="I96" s="62">
        <f t="shared" si="14"/>
        <v>0</v>
      </c>
    </row>
    <row r="97" spans="1:9" ht="25.5">
      <c r="A97" s="60">
        <v>30</v>
      </c>
      <c r="B97" s="39" t="s">
        <v>47</v>
      </c>
      <c r="C97" s="23">
        <v>263.1</v>
      </c>
      <c r="D97" s="11" t="s">
        <v>3</v>
      </c>
      <c r="E97" s="36"/>
      <c r="F97" s="36"/>
      <c r="G97" s="61">
        <f t="shared" si="12"/>
        <v>0</v>
      </c>
      <c r="H97" s="61">
        <f t="shared" si="13"/>
        <v>0</v>
      </c>
      <c r="I97" s="62">
        <f t="shared" si="14"/>
        <v>0</v>
      </c>
    </row>
    <row r="98" spans="1:9" ht="25.5">
      <c r="A98" s="60">
        <v>31</v>
      </c>
      <c r="B98" s="39" t="s">
        <v>46</v>
      </c>
      <c r="C98" s="23">
        <v>263.1</v>
      </c>
      <c r="D98" s="11" t="s">
        <v>3</v>
      </c>
      <c r="E98" s="36"/>
      <c r="F98" s="36"/>
      <c r="G98" s="61">
        <f t="shared" si="12"/>
        <v>0</v>
      </c>
      <c r="H98" s="61">
        <f t="shared" si="13"/>
        <v>0</v>
      </c>
      <c r="I98" s="62">
        <f t="shared" si="14"/>
        <v>0</v>
      </c>
    </row>
    <row r="99" spans="1:9" ht="25.5">
      <c r="A99" s="60">
        <v>32</v>
      </c>
      <c r="B99" s="39" t="s">
        <v>48</v>
      </c>
      <c r="C99" s="23">
        <v>263.1</v>
      </c>
      <c r="D99" s="11" t="s">
        <v>3</v>
      </c>
      <c r="E99" s="36"/>
      <c r="F99" s="36"/>
      <c r="G99" s="61">
        <f t="shared" si="12"/>
        <v>0</v>
      </c>
      <c r="H99" s="61">
        <f t="shared" si="13"/>
        <v>0</v>
      </c>
      <c r="I99" s="62">
        <f t="shared" si="14"/>
        <v>0</v>
      </c>
    </row>
    <row r="100" spans="1:9" ht="12.75">
      <c r="A100" s="60">
        <v>33</v>
      </c>
      <c r="B100" s="39" t="s">
        <v>49</v>
      </c>
      <c r="C100" s="23">
        <v>263.1</v>
      </c>
      <c r="D100" s="11" t="s">
        <v>3</v>
      </c>
      <c r="E100" s="36"/>
      <c r="F100" s="36"/>
      <c r="G100" s="61">
        <f t="shared" si="12"/>
        <v>0</v>
      </c>
      <c r="H100" s="61">
        <f t="shared" si="13"/>
        <v>0</v>
      </c>
      <c r="I100" s="62">
        <f t="shared" si="14"/>
        <v>0</v>
      </c>
    </row>
    <row r="101" spans="1:9" ht="25.5">
      <c r="A101" s="60">
        <v>34</v>
      </c>
      <c r="B101" s="39" t="s">
        <v>83</v>
      </c>
      <c r="C101" s="23">
        <v>526.2</v>
      </c>
      <c r="D101" s="11" t="s">
        <v>3</v>
      </c>
      <c r="E101" s="36"/>
      <c r="F101" s="36"/>
      <c r="G101" s="61">
        <f t="shared" si="12"/>
        <v>0</v>
      </c>
      <c r="H101" s="61">
        <f t="shared" si="13"/>
        <v>0</v>
      </c>
      <c r="I101" s="62">
        <f t="shared" si="14"/>
        <v>0</v>
      </c>
    </row>
    <row r="102" spans="1:9" ht="25.5">
      <c r="A102" s="60">
        <v>35</v>
      </c>
      <c r="B102" s="39" t="s">
        <v>84</v>
      </c>
      <c r="C102" s="23">
        <v>131.6</v>
      </c>
      <c r="D102" s="11" t="s">
        <v>3</v>
      </c>
      <c r="E102" s="36"/>
      <c r="F102" s="36"/>
      <c r="G102" s="61">
        <f t="shared" si="12"/>
        <v>0</v>
      </c>
      <c r="H102" s="61">
        <f t="shared" si="13"/>
        <v>0</v>
      </c>
      <c r="I102" s="62">
        <f t="shared" si="14"/>
        <v>0</v>
      </c>
    </row>
    <row r="103" spans="1:9" ht="12.75">
      <c r="A103" s="60">
        <v>36</v>
      </c>
      <c r="B103" s="39" t="s">
        <v>51</v>
      </c>
      <c r="C103" s="23">
        <v>39.4</v>
      </c>
      <c r="D103" s="11" t="s">
        <v>3</v>
      </c>
      <c r="E103" s="36"/>
      <c r="F103" s="36"/>
      <c r="G103" s="61">
        <f t="shared" si="12"/>
        <v>0</v>
      </c>
      <c r="H103" s="61">
        <f t="shared" si="13"/>
        <v>0</v>
      </c>
      <c r="I103" s="62">
        <f t="shared" si="14"/>
        <v>0</v>
      </c>
    </row>
    <row r="104" spans="1:9" ht="78" customHeight="1">
      <c r="A104" s="60">
        <v>37</v>
      </c>
      <c r="B104" s="39" t="s">
        <v>137</v>
      </c>
      <c r="C104" s="23">
        <v>131.6</v>
      </c>
      <c r="D104" s="11" t="s">
        <v>13</v>
      </c>
      <c r="E104" s="36"/>
      <c r="F104" s="36"/>
      <c r="G104" s="61">
        <f t="shared" si="12"/>
        <v>0</v>
      </c>
      <c r="H104" s="61">
        <f t="shared" si="13"/>
        <v>0</v>
      </c>
      <c r="I104" s="62">
        <f t="shared" si="14"/>
        <v>0</v>
      </c>
    </row>
    <row r="105" spans="1:9" ht="79.5" customHeight="1">
      <c r="A105" s="60">
        <v>38</v>
      </c>
      <c r="B105" s="39" t="s">
        <v>138</v>
      </c>
      <c r="C105" s="23">
        <v>131.6</v>
      </c>
      <c r="D105" s="11" t="s">
        <v>13</v>
      </c>
      <c r="E105" s="36"/>
      <c r="F105" s="36"/>
      <c r="G105" s="61">
        <f t="shared" si="12"/>
        <v>0</v>
      </c>
      <c r="H105" s="61">
        <f t="shared" si="13"/>
        <v>0</v>
      </c>
      <c r="I105" s="62">
        <f t="shared" si="14"/>
        <v>0</v>
      </c>
    </row>
    <row r="106" spans="1:9" ht="81" customHeight="1">
      <c r="A106" s="60">
        <v>39</v>
      </c>
      <c r="B106" s="39" t="s">
        <v>139</v>
      </c>
      <c r="C106" s="23">
        <v>131.6</v>
      </c>
      <c r="D106" s="11" t="s">
        <v>13</v>
      </c>
      <c r="E106" s="36"/>
      <c r="F106" s="36"/>
      <c r="G106" s="61">
        <f t="shared" si="12"/>
        <v>0</v>
      </c>
      <c r="H106" s="61">
        <f t="shared" si="13"/>
        <v>0</v>
      </c>
      <c r="I106" s="62">
        <f t="shared" si="14"/>
        <v>0</v>
      </c>
    </row>
    <row r="107" spans="1:9" ht="81.75" customHeight="1">
      <c r="A107" s="60">
        <v>40</v>
      </c>
      <c r="B107" s="39" t="s">
        <v>140</v>
      </c>
      <c r="C107" s="23">
        <v>131.6</v>
      </c>
      <c r="D107" s="11" t="s">
        <v>13</v>
      </c>
      <c r="E107" s="36"/>
      <c r="F107" s="36"/>
      <c r="G107" s="61">
        <f t="shared" si="12"/>
        <v>0</v>
      </c>
      <c r="H107" s="61">
        <f t="shared" si="13"/>
        <v>0</v>
      </c>
      <c r="I107" s="62">
        <f t="shared" si="14"/>
        <v>0</v>
      </c>
    </row>
    <row r="108" spans="1:9" ht="12.75">
      <c r="A108" s="60">
        <v>31</v>
      </c>
      <c r="B108" s="39" t="s">
        <v>85</v>
      </c>
      <c r="C108" s="23">
        <v>78.9</v>
      </c>
      <c r="D108" s="11" t="s">
        <v>13</v>
      </c>
      <c r="E108" s="36"/>
      <c r="F108" s="36"/>
      <c r="G108" s="61">
        <f t="shared" si="12"/>
        <v>0</v>
      </c>
      <c r="H108" s="61">
        <f t="shared" si="13"/>
        <v>0</v>
      </c>
      <c r="I108" s="62">
        <f t="shared" si="14"/>
        <v>0</v>
      </c>
    </row>
    <row r="109" spans="1:9" ht="12.75">
      <c r="A109" s="82">
        <v>5</v>
      </c>
      <c r="B109" s="83" t="s">
        <v>10</v>
      </c>
      <c r="C109" s="84"/>
      <c r="D109" s="45"/>
      <c r="E109" s="85"/>
      <c r="F109" s="85"/>
      <c r="G109" s="86">
        <f>SUM(G68:G108)</f>
        <v>0</v>
      </c>
      <c r="H109" s="86">
        <f>SUM(H68:H108)</f>
        <v>0</v>
      </c>
      <c r="I109" s="87">
        <f>SUM(I68:I108)</f>
        <v>0</v>
      </c>
    </row>
    <row r="110" spans="1:9" ht="12.75">
      <c r="A110" s="34"/>
      <c r="B110" s="65"/>
      <c r="C110" s="23"/>
      <c r="D110" s="11"/>
      <c r="E110" s="65"/>
      <c r="F110" s="65"/>
      <c r="G110" s="65"/>
      <c r="H110" s="65"/>
      <c r="I110" s="94"/>
    </row>
    <row r="111" spans="1:9" ht="12.75">
      <c r="A111" s="34">
        <v>6</v>
      </c>
      <c r="B111" s="65" t="s">
        <v>11</v>
      </c>
      <c r="C111" s="23"/>
      <c r="D111" s="11"/>
      <c r="E111" s="36"/>
      <c r="F111" s="36"/>
      <c r="G111" s="66"/>
      <c r="H111" s="66"/>
      <c r="I111" s="67"/>
    </row>
    <row r="112" spans="1:9" ht="12.75">
      <c r="A112" s="60">
        <v>1</v>
      </c>
      <c r="B112" s="39" t="s">
        <v>153</v>
      </c>
      <c r="C112" s="23">
        <v>1052</v>
      </c>
      <c r="D112" s="11" t="s">
        <v>3</v>
      </c>
      <c r="E112" s="36"/>
      <c r="F112" s="36"/>
      <c r="G112" s="61">
        <f>E112*C112</f>
        <v>0</v>
      </c>
      <c r="H112" s="61">
        <f>F112*C112</f>
        <v>0</v>
      </c>
      <c r="I112" s="62">
        <f>G112+H112</f>
        <v>0</v>
      </c>
    </row>
    <row r="113" spans="1:9" ht="25.5">
      <c r="A113" s="60">
        <v>2</v>
      </c>
      <c r="B113" s="39" t="s">
        <v>86</v>
      </c>
      <c r="C113" s="23">
        <v>1052</v>
      </c>
      <c r="D113" s="11" t="s">
        <v>3</v>
      </c>
      <c r="E113" s="36"/>
      <c r="F113" s="36"/>
      <c r="G113" s="61">
        <f aca="true" t="shared" si="15" ref="G113:G127">E113*C113</f>
        <v>0</v>
      </c>
      <c r="H113" s="61">
        <f aca="true" t="shared" si="16" ref="H113:H127">F113*C113</f>
        <v>0</v>
      </c>
      <c r="I113" s="62">
        <f aca="true" t="shared" si="17" ref="I113:I127">G113+H113</f>
        <v>0</v>
      </c>
    </row>
    <row r="114" spans="1:9" ht="25.5">
      <c r="A114" s="60">
        <v>3</v>
      </c>
      <c r="B114" s="39" t="s">
        <v>87</v>
      </c>
      <c r="C114" s="23">
        <v>119.6</v>
      </c>
      <c r="D114" s="11" t="s">
        <v>3</v>
      </c>
      <c r="E114" s="36"/>
      <c r="F114" s="36"/>
      <c r="G114" s="61">
        <f t="shared" si="15"/>
        <v>0</v>
      </c>
      <c r="H114" s="61">
        <f t="shared" si="16"/>
        <v>0</v>
      </c>
      <c r="I114" s="62">
        <f t="shared" si="17"/>
        <v>0</v>
      </c>
    </row>
    <row r="115" spans="1:9" ht="94.5" customHeight="1">
      <c r="A115" s="60">
        <v>4</v>
      </c>
      <c r="B115" s="39" t="s">
        <v>88</v>
      </c>
      <c r="C115" s="23">
        <v>1052</v>
      </c>
      <c r="D115" s="11" t="s">
        <v>3</v>
      </c>
      <c r="E115" s="36"/>
      <c r="F115" s="36"/>
      <c r="G115" s="61">
        <f t="shared" si="15"/>
        <v>0</v>
      </c>
      <c r="H115" s="61">
        <f t="shared" si="16"/>
        <v>0</v>
      </c>
      <c r="I115" s="62">
        <f t="shared" si="17"/>
        <v>0</v>
      </c>
    </row>
    <row r="116" spans="1:9" ht="25.5">
      <c r="A116" s="60">
        <v>5</v>
      </c>
      <c r="B116" s="39" t="s">
        <v>89</v>
      </c>
      <c r="C116" s="23">
        <v>1052</v>
      </c>
      <c r="D116" s="11" t="s">
        <v>3</v>
      </c>
      <c r="E116" s="36"/>
      <c r="F116" s="36"/>
      <c r="G116" s="61">
        <f t="shared" si="15"/>
        <v>0</v>
      </c>
      <c r="H116" s="61">
        <f t="shared" si="16"/>
        <v>0</v>
      </c>
      <c r="I116" s="62">
        <f t="shared" si="17"/>
        <v>0</v>
      </c>
    </row>
    <row r="117" spans="1:9" ht="25.5">
      <c r="A117" s="60">
        <v>6</v>
      </c>
      <c r="B117" s="39" t="s">
        <v>90</v>
      </c>
      <c r="C117" s="23">
        <v>239.2</v>
      </c>
      <c r="D117" s="11" t="s">
        <v>3</v>
      </c>
      <c r="E117" s="36"/>
      <c r="F117" s="36"/>
      <c r="G117" s="61">
        <f t="shared" si="15"/>
        <v>0</v>
      </c>
      <c r="H117" s="61">
        <f t="shared" si="16"/>
        <v>0</v>
      </c>
      <c r="I117" s="62">
        <f t="shared" si="17"/>
        <v>0</v>
      </c>
    </row>
    <row r="118" spans="1:9" ht="25.5">
      <c r="A118" s="60">
        <v>7</v>
      </c>
      <c r="B118" s="39" t="s">
        <v>91</v>
      </c>
      <c r="C118" s="23">
        <v>1052</v>
      </c>
      <c r="D118" s="11" t="s">
        <v>3</v>
      </c>
      <c r="E118" s="36"/>
      <c r="F118" s="36"/>
      <c r="G118" s="61">
        <f t="shared" si="15"/>
        <v>0</v>
      </c>
      <c r="H118" s="61">
        <f t="shared" si="16"/>
        <v>0</v>
      </c>
      <c r="I118" s="62">
        <f t="shared" si="17"/>
        <v>0</v>
      </c>
    </row>
    <row r="119" spans="1:9" ht="25.5">
      <c r="A119" s="60">
        <v>8</v>
      </c>
      <c r="B119" s="39" t="s">
        <v>92</v>
      </c>
      <c r="C119" s="23">
        <v>1052</v>
      </c>
      <c r="D119" s="11" t="s">
        <v>3</v>
      </c>
      <c r="E119" s="36"/>
      <c r="F119" s="36"/>
      <c r="G119" s="61">
        <f t="shared" si="15"/>
        <v>0</v>
      </c>
      <c r="H119" s="61">
        <f t="shared" si="16"/>
        <v>0</v>
      </c>
      <c r="I119" s="62">
        <f t="shared" si="17"/>
        <v>0</v>
      </c>
    </row>
    <row r="120" spans="1:9" ht="25.5">
      <c r="A120" s="60">
        <v>9</v>
      </c>
      <c r="B120" s="39" t="s">
        <v>93</v>
      </c>
      <c r="C120" s="23">
        <v>1052</v>
      </c>
      <c r="D120" s="11" t="s">
        <v>3</v>
      </c>
      <c r="E120" s="36"/>
      <c r="F120" s="36"/>
      <c r="G120" s="61">
        <f t="shared" si="15"/>
        <v>0</v>
      </c>
      <c r="H120" s="61">
        <f t="shared" si="16"/>
        <v>0</v>
      </c>
      <c r="I120" s="62">
        <f t="shared" si="17"/>
        <v>0</v>
      </c>
    </row>
    <row r="121" spans="1:9" ht="25.5">
      <c r="A121" s="60">
        <v>10</v>
      </c>
      <c r="B121" s="39" t="s">
        <v>94</v>
      </c>
      <c r="C121" s="23">
        <v>526.2</v>
      </c>
      <c r="D121" s="11" t="s">
        <v>13</v>
      </c>
      <c r="E121" s="36"/>
      <c r="F121" s="36"/>
      <c r="G121" s="61">
        <f t="shared" si="15"/>
        <v>0</v>
      </c>
      <c r="H121" s="61">
        <f t="shared" si="16"/>
        <v>0</v>
      </c>
      <c r="I121" s="62">
        <f t="shared" si="17"/>
        <v>0</v>
      </c>
    </row>
    <row r="122" spans="1:9" ht="38.25">
      <c r="A122" s="60">
        <v>11</v>
      </c>
      <c r="B122" s="39" t="s">
        <v>55</v>
      </c>
      <c r="C122" s="23">
        <v>1052</v>
      </c>
      <c r="D122" s="11" t="s">
        <v>3</v>
      </c>
      <c r="E122" s="36"/>
      <c r="F122" s="36"/>
      <c r="G122" s="61">
        <f t="shared" si="15"/>
        <v>0</v>
      </c>
      <c r="H122" s="61">
        <f t="shared" si="16"/>
        <v>0</v>
      </c>
      <c r="I122" s="62">
        <f t="shared" si="17"/>
        <v>0</v>
      </c>
    </row>
    <row r="123" spans="1:9" ht="38.25">
      <c r="A123" s="60">
        <v>12</v>
      </c>
      <c r="B123" s="39" t="s">
        <v>56</v>
      </c>
      <c r="C123" s="23">
        <v>1052</v>
      </c>
      <c r="D123" s="11" t="s">
        <v>3</v>
      </c>
      <c r="E123" s="36"/>
      <c r="F123" s="36"/>
      <c r="G123" s="61">
        <f t="shared" si="15"/>
        <v>0</v>
      </c>
      <c r="H123" s="61">
        <f t="shared" si="16"/>
        <v>0</v>
      </c>
      <c r="I123" s="62">
        <f t="shared" si="17"/>
        <v>0</v>
      </c>
    </row>
    <row r="124" spans="1:9" ht="25.5">
      <c r="A124" s="60">
        <v>13</v>
      </c>
      <c r="B124" s="39" t="s">
        <v>52</v>
      </c>
      <c r="C124" s="23">
        <v>526.2</v>
      </c>
      <c r="D124" s="11" t="s">
        <v>3</v>
      </c>
      <c r="E124" s="36"/>
      <c r="F124" s="36"/>
      <c r="G124" s="61">
        <f t="shared" si="15"/>
        <v>0</v>
      </c>
      <c r="H124" s="61">
        <f t="shared" si="16"/>
        <v>0</v>
      </c>
      <c r="I124" s="62">
        <f t="shared" si="17"/>
        <v>0</v>
      </c>
    </row>
    <row r="125" spans="1:9" ht="38.25">
      <c r="A125" s="60">
        <v>14</v>
      </c>
      <c r="B125" s="39" t="s">
        <v>53</v>
      </c>
      <c r="C125" s="23">
        <v>526.2</v>
      </c>
      <c r="D125" s="11" t="s">
        <v>3</v>
      </c>
      <c r="E125" s="36"/>
      <c r="F125" s="36"/>
      <c r="G125" s="61">
        <f t="shared" si="15"/>
        <v>0</v>
      </c>
      <c r="H125" s="61">
        <f t="shared" si="16"/>
        <v>0</v>
      </c>
      <c r="I125" s="62">
        <f t="shared" si="17"/>
        <v>0</v>
      </c>
    </row>
    <row r="126" spans="1:9" ht="38.25">
      <c r="A126" s="60">
        <v>15</v>
      </c>
      <c r="B126" s="39" t="s">
        <v>54</v>
      </c>
      <c r="C126" s="23">
        <v>526.2</v>
      </c>
      <c r="D126" s="11" t="s">
        <v>3</v>
      </c>
      <c r="E126" s="36"/>
      <c r="F126" s="36"/>
      <c r="G126" s="61">
        <f t="shared" si="15"/>
        <v>0</v>
      </c>
      <c r="H126" s="61">
        <f t="shared" si="16"/>
        <v>0</v>
      </c>
      <c r="I126" s="62">
        <f t="shared" si="17"/>
        <v>0</v>
      </c>
    </row>
    <row r="127" spans="1:9" ht="25.5">
      <c r="A127" s="60">
        <v>16</v>
      </c>
      <c r="B127" s="39" t="s">
        <v>57</v>
      </c>
      <c r="C127" s="23">
        <v>52.6</v>
      </c>
      <c r="D127" s="11" t="s">
        <v>3</v>
      </c>
      <c r="E127" s="36"/>
      <c r="F127" s="36"/>
      <c r="G127" s="61">
        <f t="shared" si="15"/>
        <v>0</v>
      </c>
      <c r="H127" s="61">
        <f t="shared" si="16"/>
        <v>0</v>
      </c>
      <c r="I127" s="62">
        <f t="shared" si="17"/>
        <v>0</v>
      </c>
    </row>
    <row r="128" spans="1:9" ht="12.75">
      <c r="A128" s="82">
        <v>6</v>
      </c>
      <c r="B128" s="83" t="s">
        <v>12</v>
      </c>
      <c r="C128" s="84"/>
      <c r="D128" s="45"/>
      <c r="E128" s="85"/>
      <c r="F128" s="85"/>
      <c r="G128" s="86">
        <f>SUM(G112:G127)</f>
        <v>0</v>
      </c>
      <c r="H128" s="86">
        <f>SUM(H112:H127)</f>
        <v>0</v>
      </c>
      <c r="I128" s="87">
        <f>SUM(I112:I127)</f>
        <v>0</v>
      </c>
    </row>
    <row r="129" spans="1:9" ht="12.75">
      <c r="A129" s="34"/>
      <c r="B129" s="65"/>
      <c r="C129" s="23"/>
      <c r="D129" s="11"/>
      <c r="E129" s="65"/>
      <c r="F129" s="65"/>
      <c r="G129" s="65"/>
      <c r="H129" s="65"/>
      <c r="I129" s="94"/>
    </row>
    <row r="130" spans="1:9" ht="12.75">
      <c r="A130" s="34">
        <v>7</v>
      </c>
      <c r="B130" s="65" t="s">
        <v>5</v>
      </c>
      <c r="C130" s="23"/>
      <c r="D130" s="11"/>
      <c r="E130" s="36"/>
      <c r="F130" s="36"/>
      <c r="G130" s="66"/>
      <c r="H130" s="66"/>
      <c r="I130" s="67"/>
    </row>
    <row r="131" spans="1:9" ht="25.5">
      <c r="A131" s="60">
        <v>1</v>
      </c>
      <c r="B131" s="39" t="s">
        <v>95</v>
      </c>
      <c r="C131" s="23">
        <v>119.6</v>
      </c>
      <c r="D131" s="11" t="s">
        <v>3</v>
      </c>
      <c r="E131" s="36"/>
      <c r="F131" s="36"/>
      <c r="G131" s="61">
        <f>E131*C131</f>
        <v>0</v>
      </c>
      <c r="H131" s="61">
        <f>F131*C131</f>
        <v>0</v>
      </c>
      <c r="I131" s="62">
        <f>G131+H131</f>
        <v>0</v>
      </c>
    </row>
    <row r="132" spans="1:9" ht="25.5">
      <c r="A132" s="60">
        <v>2</v>
      </c>
      <c r="B132" s="39" t="s">
        <v>70</v>
      </c>
      <c r="C132" s="23">
        <v>526.2</v>
      </c>
      <c r="D132" s="11" t="s">
        <v>3</v>
      </c>
      <c r="E132" s="36"/>
      <c r="F132" s="36"/>
      <c r="G132" s="61">
        <f aca="true" t="shared" si="18" ref="G132:G140">E132*C132</f>
        <v>0</v>
      </c>
      <c r="H132" s="61">
        <f aca="true" t="shared" si="19" ref="H132:H140">F132*C132</f>
        <v>0</v>
      </c>
      <c r="I132" s="62">
        <f aca="true" t="shared" si="20" ref="I132:I140">G132+H132</f>
        <v>0</v>
      </c>
    </row>
    <row r="133" spans="1:9" ht="12.75">
      <c r="A133" s="60">
        <v>3</v>
      </c>
      <c r="B133" s="39" t="s">
        <v>63</v>
      </c>
      <c r="C133" s="23">
        <v>526.2</v>
      </c>
      <c r="D133" s="11" t="s">
        <v>3</v>
      </c>
      <c r="E133" s="36"/>
      <c r="F133" s="36"/>
      <c r="G133" s="61">
        <f t="shared" si="18"/>
        <v>0</v>
      </c>
      <c r="H133" s="61">
        <f t="shared" si="19"/>
        <v>0</v>
      </c>
      <c r="I133" s="62">
        <f t="shared" si="20"/>
        <v>0</v>
      </c>
    </row>
    <row r="134" spans="1:9" ht="25.5">
      <c r="A134" s="60">
        <v>4</v>
      </c>
      <c r="B134" s="39" t="s">
        <v>58</v>
      </c>
      <c r="C134" s="23">
        <v>23.9</v>
      </c>
      <c r="D134" s="11" t="s">
        <v>4</v>
      </c>
      <c r="E134" s="36"/>
      <c r="F134" s="36"/>
      <c r="G134" s="61">
        <f t="shared" si="18"/>
        <v>0</v>
      </c>
      <c r="H134" s="61">
        <f t="shared" si="19"/>
        <v>0</v>
      </c>
      <c r="I134" s="62">
        <f t="shared" si="20"/>
        <v>0</v>
      </c>
    </row>
    <row r="135" spans="1:9" ht="25.5">
      <c r="A135" s="60">
        <v>5</v>
      </c>
      <c r="B135" s="39" t="s">
        <v>59</v>
      </c>
      <c r="C135" s="23">
        <v>23.9</v>
      </c>
      <c r="D135" s="11" t="s">
        <v>4</v>
      </c>
      <c r="E135" s="36"/>
      <c r="F135" s="36"/>
      <c r="G135" s="61">
        <f t="shared" si="18"/>
        <v>0</v>
      </c>
      <c r="H135" s="61">
        <f t="shared" si="19"/>
        <v>0</v>
      </c>
      <c r="I135" s="62">
        <f t="shared" si="20"/>
        <v>0</v>
      </c>
    </row>
    <row r="136" spans="1:9" ht="38.25">
      <c r="A136" s="60">
        <v>6</v>
      </c>
      <c r="B136" s="39" t="s">
        <v>68</v>
      </c>
      <c r="C136" s="23">
        <v>52.6</v>
      </c>
      <c r="D136" s="11" t="s">
        <v>4</v>
      </c>
      <c r="E136" s="36"/>
      <c r="F136" s="36"/>
      <c r="G136" s="61">
        <f t="shared" si="18"/>
        <v>0</v>
      </c>
      <c r="H136" s="61">
        <f t="shared" si="19"/>
        <v>0</v>
      </c>
      <c r="I136" s="62">
        <f t="shared" si="20"/>
        <v>0</v>
      </c>
    </row>
    <row r="137" spans="1:9" ht="38.25">
      <c r="A137" s="60">
        <v>7</v>
      </c>
      <c r="B137" s="39" t="s">
        <v>69</v>
      </c>
      <c r="C137" s="23">
        <v>52.6</v>
      </c>
      <c r="D137" s="11" t="s">
        <v>4</v>
      </c>
      <c r="E137" s="36"/>
      <c r="F137" s="36"/>
      <c r="G137" s="61">
        <f t="shared" si="18"/>
        <v>0</v>
      </c>
      <c r="H137" s="61">
        <f t="shared" si="19"/>
        <v>0</v>
      </c>
      <c r="I137" s="62">
        <f t="shared" si="20"/>
        <v>0</v>
      </c>
    </row>
    <row r="138" spans="1:9" ht="25.5">
      <c r="A138" s="60">
        <v>8</v>
      </c>
      <c r="B138" s="39" t="s">
        <v>61</v>
      </c>
      <c r="C138" s="23">
        <v>23.9</v>
      </c>
      <c r="D138" s="11" t="s">
        <v>4</v>
      </c>
      <c r="E138" s="36"/>
      <c r="F138" s="36"/>
      <c r="G138" s="61">
        <f t="shared" si="18"/>
        <v>0</v>
      </c>
      <c r="H138" s="61">
        <f t="shared" si="19"/>
        <v>0</v>
      </c>
      <c r="I138" s="62">
        <f t="shared" si="20"/>
        <v>0</v>
      </c>
    </row>
    <row r="139" spans="1:9" ht="25.5">
      <c r="A139" s="60">
        <v>9</v>
      </c>
      <c r="B139" s="39" t="s">
        <v>62</v>
      </c>
      <c r="C139" s="23">
        <v>23.9</v>
      </c>
      <c r="D139" s="11" t="s">
        <v>4</v>
      </c>
      <c r="E139" s="36"/>
      <c r="F139" s="36"/>
      <c r="G139" s="61">
        <f t="shared" si="18"/>
        <v>0</v>
      </c>
      <c r="H139" s="61">
        <f t="shared" si="19"/>
        <v>0</v>
      </c>
      <c r="I139" s="62">
        <f t="shared" si="20"/>
        <v>0</v>
      </c>
    </row>
    <row r="140" spans="1:9" ht="25.5">
      <c r="A140" s="60">
        <v>10</v>
      </c>
      <c r="B140" s="39" t="s">
        <v>60</v>
      </c>
      <c r="C140" s="23">
        <v>23.9</v>
      </c>
      <c r="D140" s="11" t="s">
        <v>4</v>
      </c>
      <c r="E140" s="36"/>
      <c r="F140" s="36"/>
      <c r="G140" s="61">
        <f t="shared" si="18"/>
        <v>0</v>
      </c>
      <c r="H140" s="61">
        <f t="shared" si="19"/>
        <v>0</v>
      </c>
      <c r="I140" s="62">
        <f t="shared" si="20"/>
        <v>0</v>
      </c>
    </row>
    <row r="141" spans="1:9" ht="12.75">
      <c r="A141" s="82">
        <v>7</v>
      </c>
      <c r="B141" s="83" t="s">
        <v>6</v>
      </c>
      <c r="C141" s="84"/>
      <c r="D141" s="45"/>
      <c r="E141" s="85"/>
      <c r="F141" s="85"/>
      <c r="G141" s="86">
        <f>SUM(G131:G140)</f>
        <v>0</v>
      </c>
      <c r="H141" s="86">
        <f>SUM(H131:H140)</f>
        <v>0</v>
      </c>
      <c r="I141" s="87">
        <f>SUM(I131:I140)</f>
        <v>0</v>
      </c>
    </row>
    <row r="142" spans="1:9" ht="12.75">
      <c r="A142" s="75"/>
      <c r="B142" s="76"/>
      <c r="C142" s="77"/>
      <c r="D142" s="78"/>
      <c r="E142" s="79"/>
      <c r="F142" s="79"/>
      <c r="G142" s="80"/>
      <c r="H142" s="80"/>
      <c r="I142" s="81"/>
    </row>
    <row r="144" spans="1:4" ht="12.75">
      <c r="A144" s="42"/>
      <c r="B144" s="2"/>
      <c r="C144" s="2"/>
      <c r="D144" s="2"/>
    </row>
    <row r="145" spans="1:4" ht="12.75">
      <c r="A145" s="2"/>
      <c r="B145" s="2"/>
      <c r="C145" s="2"/>
      <c r="D145" s="2"/>
    </row>
    <row r="146" spans="1:4" ht="12.75">
      <c r="A146" s="2"/>
      <c r="B146" s="2"/>
      <c r="C146" s="2"/>
      <c r="D146" s="2"/>
    </row>
    <row r="147" spans="1:4" ht="12.75">
      <c r="A147" s="2"/>
      <c r="B147" s="2"/>
      <c r="C147" s="2"/>
      <c r="D147" s="2"/>
    </row>
    <row r="148" spans="1:4" ht="12.75">
      <c r="A148" s="2"/>
      <c r="B148" s="2"/>
      <c r="C148" s="2"/>
      <c r="D148" s="2"/>
    </row>
    <row r="149" spans="1:4" ht="12.75">
      <c r="A149" s="2"/>
      <c r="B149" s="2"/>
      <c r="C149" s="2"/>
      <c r="D149" s="2"/>
    </row>
    <row r="150" spans="1:4" ht="12.75">
      <c r="A150" s="2"/>
      <c r="B150" s="2"/>
      <c r="C150" s="2"/>
      <c r="D150" s="2"/>
    </row>
    <row r="151" spans="1:4" ht="12.75">
      <c r="A151" s="2"/>
      <c r="B151" s="2"/>
      <c r="C151" s="2"/>
      <c r="D151" s="2"/>
    </row>
    <row r="152" spans="1:4" ht="12.75">
      <c r="A152" s="2"/>
      <c r="B152" s="2"/>
      <c r="C152" s="2"/>
      <c r="D152" s="2"/>
    </row>
    <row r="153" spans="1:4" ht="12.75">
      <c r="A153" s="2"/>
      <c r="B153" s="2"/>
      <c r="C153" s="2"/>
      <c r="D153" s="2"/>
    </row>
    <row r="154" spans="1:4" ht="12.75">
      <c r="A154" s="2"/>
      <c r="B154" s="2"/>
      <c r="C154" s="2"/>
      <c r="D154" s="2"/>
    </row>
    <row r="155" spans="1:4" ht="12.75">
      <c r="A155" s="2"/>
      <c r="B155" s="2"/>
      <c r="C155" s="2"/>
      <c r="D155" s="2"/>
    </row>
    <row r="156" spans="1:4" ht="12.75">
      <c r="A156" s="2"/>
      <c r="B156" s="2"/>
      <c r="C156" s="2"/>
      <c r="D156" s="2"/>
    </row>
    <row r="157" spans="1:4" ht="12.75">
      <c r="A157" s="2"/>
      <c r="B157" s="2"/>
      <c r="C157" s="2"/>
      <c r="D157" s="2"/>
    </row>
    <row r="158" spans="1:4" ht="12.75">
      <c r="A158" s="2"/>
      <c r="B158" s="2"/>
      <c r="C158" s="2"/>
      <c r="D158" s="2"/>
    </row>
    <row r="159" spans="1:4" ht="12.75">
      <c r="A159" s="2"/>
      <c r="B159" s="2"/>
      <c r="C159" s="2"/>
      <c r="D159" s="2"/>
    </row>
    <row r="160" spans="1:4" ht="12.75">
      <c r="A160" s="2"/>
      <c r="B160" s="2"/>
      <c r="C160" s="2"/>
      <c r="D160" s="2"/>
    </row>
    <row r="161" spans="1:4" ht="12.75">
      <c r="A161" s="2"/>
      <c r="B161" s="2"/>
      <c r="C161" s="2"/>
      <c r="D161" s="2"/>
    </row>
    <row r="162" spans="1:4" ht="12.75">
      <c r="A162" s="2"/>
      <c r="B162" s="2"/>
      <c r="C162" s="2"/>
      <c r="D162" s="2"/>
    </row>
  </sheetData>
  <sheetProtection/>
  <mergeCells count="2">
    <mergeCell ref="A1:I1"/>
    <mergeCell ref="A2:I2"/>
  </mergeCells>
  <printOptions horizontalCentered="1"/>
  <pageMargins left="0.7874015748031497" right="0.3937007874015748" top="0.7874015748031497" bottom="0.3937007874015748" header="0.1968503937007874" footer="0.1968503937007874"/>
  <pageSetup fitToHeight="8" fitToWidth="1" horizontalDpi="300" verticalDpi="300" orientation="portrait" paperSize="9" scale="74" r:id="rId1"/>
  <headerFooter alignWithMargins="0">
    <oddHeader>&amp;L1. SZ. MELLÉKLET&amp;RKülső-belső burkolás
Felületképzés</oddHeader>
    <oddFooter>&amp;R&amp;N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Tóth Róbert</dc:creator>
  <cp:keywords/>
  <dc:description/>
  <cp:lastModifiedBy>palmair</cp:lastModifiedBy>
  <cp:lastPrinted>2017-02-04T11:12:55Z</cp:lastPrinted>
  <dcterms:created xsi:type="dcterms:W3CDTF">2005-01-05T08:32:12Z</dcterms:created>
  <dcterms:modified xsi:type="dcterms:W3CDTF">2017-03-01T14:47:48Z</dcterms:modified>
  <cp:category/>
  <cp:version/>
  <cp:contentType/>
  <cp:contentStatus/>
</cp:coreProperties>
</file>