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Terméktesztek évek szerinti bontásban\2024\Ételmentő zöldség-gyümölcs csomagok\Végleges táblázat\"/>
    </mc:Choice>
  </mc:AlternateContent>
  <xr:revisionPtr revIDLastSave="0" documentId="13_ncr:1_{D46C9485-3947-4F79-8A0B-78E89DC48A4D}" xr6:coauthVersionLast="36" xr6:coauthVersionMax="36" xr10:uidLastSave="{00000000-0000-0000-0000-000000000000}"/>
  <workbookProtection workbookAlgorithmName="SHA-512" workbookHashValue="COYhqk5CikEeh29AkbNNksWY6Okmt6qi3tewPpW/Fem8xQVkThIRDbspaKcIqQrLrG7GOwqgn4h6vDO+B4LZOw==" workbookSaltValue="WddxpYnev1y8mC75hyAnDg==" workbookSpinCount="100000" lockStructure="1"/>
  <bookViews>
    <workbookView xWindow="-110" yWindow="-110" windowWidth="19420" windowHeight="10420" xr2:uid="{00000000-000D-0000-FFFF-FFFF00000000}"/>
  </bookViews>
  <sheets>
    <sheet name="Ételmentő zöldség-gyümölcs cs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5" i="1"/>
  <c r="U6" i="1"/>
  <c r="U7" i="1"/>
  <c r="U8" i="1"/>
  <c r="U10" i="1"/>
  <c r="U9" i="1"/>
  <c r="U12" i="1"/>
  <c r="U11" i="1"/>
  <c r="U14" i="1"/>
  <c r="U13" i="1"/>
  <c r="U15" i="1"/>
  <c r="U16" i="1"/>
  <c r="U17" i="1"/>
  <c r="U18" i="1"/>
  <c r="U19" i="1"/>
  <c r="U20" i="1"/>
  <c r="U22" i="1"/>
  <c r="U21" i="1"/>
  <c r="U24" i="1"/>
  <c r="U25" i="1"/>
  <c r="U26" i="1"/>
  <c r="U28" i="1"/>
  <c r="U27" i="1"/>
  <c r="U4" i="1"/>
  <c r="N6" i="1" l="1"/>
  <c r="N21" i="1"/>
  <c r="N20" i="1"/>
  <c r="N27" i="1"/>
  <c r="N28" i="1"/>
  <c r="N18" i="1"/>
  <c r="N17" i="1"/>
  <c r="N22" i="1"/>
  <c r="N23" i="1"/>
  <c r="N19" i="1"/>
  <c r="N26" i="1"/>
  <c r="N24" i="1"/>
  <c r="N25" i="1"/>
  <c r="N11" i="1"/>
  <c r="N13" i="1"/>
  <c r="N14" i="1"/>
  <c r="N16" i="1"/>
  <c r="N12" i="1"/>
  <c r="N15" i="1"/>
  <c r="N9" i="1"/>
  <c r="N10" i="1"/>
  <c r="N8" i="1"/>
  <c r="N7" i="1"/>
  <c r="N5" i="1"/>
  <c r="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Buna Levente</author>
  </authors>
  <commentList>
    <comment ref="D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Mintavétel időpontjában az ár</t>
        </r>
      </text>
    </comment>
    <comment ref="E2" authorId="0" shapeId="0" xr:uid="{C19958F0-C0F6-4A7B-B7A2-0F2B2CBB1526}">
      <text>
        <r>
          <rPr>
            <b/>
            <sz val="9"/>
            <color indexed="81"/>
            <rFont val="Tahoma"/>
            <family val="2"/>
            <charset val="238"/>
          </rPr>
          <t>Vásárlás időpontjában az eredeti árhoz képest feltüntetett kedvezmény mértéke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" authorId="0" shapeId="0" xr:uid="{67626D9D-5A70-4324-BE72-56320629E326}">
      <text>
        <r>
          <rPr>
            <b/>
            <sz val="8"/>
            <color indexed="81"/>
            <rFont val="Tahoma"/>
            <family val="2"/>
            <charset val="238"/>
          </rPr>
          <t xml:space="preserve"> 25 gramm mintában vizsgálva.
Amennyiben a mintában nem tudták kimutatni: 5 pont.</t>
        </r>
      </text>
    </comment>
    <comment ref="P3" authorId="0" shapeId="0" xr:uid="{4C204928-35A8-40BC-8C46-9F05F94DF4C4}">
      <text>
        <r>
          <rPr>
            <b/>
            <sz val="8"/>
            <color indexed="81"/>
            <rFont val="Tahoma"/>
            <family val="2"/>
            <charset val="238"/>
          </rPr>
          <t>Amennyiben a mintában 100 CFU/g alatti mennyiségben volt jelen: 5 pont
Amennyiben a mintában 100 CFU/g és 1000 CFU/g közötti mennyiségben volt jelen: 3 pont
Amennyiben a mintában 1000 CFU/g-ot elérő vagy meghaladó mennyiségben volt jelen: 1 pont</t>
        </r>
      </text>
    </comment>
    <comment ref="Q3" authorId="0" shapeId="0" xr:uid="{0988A867-3F13-41AA-83DF-ABD23FA97332}">
      <text>
        <r>
          <rPr>
            <b/>
            <sz val="8"/>
            <color indexed="81"/>
            <rFont val="Tahoma"/>
            <family val="2"/>
            <charset val="238"/>
          </rPr>
          <t>Amennyiben a mintában 1000 CFU/g alatti mennyiségben volt jelen: 5 pont
Amennyiben a mintában 1000 CFU/g és 10000 CFU/g közötti mennyiségben volt jelen: 3 pont
Amennyiben a mintában 10000 CFU/g-ot elérő vagy meghaladó mennyiségben volt jelen: 1 pont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3" authorId="0" shapeId="0" xr:uid="{9D4A312E-B84A-4CA0-B5FA-066EA5012D1B}">
      <text>
        <r>
          <rPr>
            <b/>
            <sz val="8"/>
            <color indexed="81"/>
            <rFont val="Tahoma"/>
            <family val="2"/>
            <charset val="238"/>
          </rPr>
          <t>25 gramm mintában vizsgálva.
Amennyiben a mintában nem tudták kimutatni: 5 pont.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" authorId="0" shapeId="0" xr:uid="{E6AFCFC0-3F7A-4C49-8571-03850F6D81B9}">
      <text>
        <r>
          <rPr>
            <b/>
            <sz val="8"/>
            <color indexed="81"/>
            <rFont val="Tahoma"/>
            <family val="2"/>
            <charset val="238"/>
          </rPr>
          <t>Amennyiben a mintában 100 CFU/g alatti mennyiségben volt jelen: 5 pont
Amennyiben a mintában 100 CFU/g és 1000 CFU/g közötti mennyiségben volt jelen: 3 pont
Amennyiben a mintában 1000 CFU/g-ot elérő vagy meghaladó mennyiségben volt jelen: 1 pont</t>
        </r>
      </text>
    </comment>
    <comment ref="T3" authorId="0" shapeId="0" xr:uid="{BC6E49D3-E0AD-4C5D-B419-D8D30700D03E}">
      <text>
        <r>
          <rPr>
            <b/>
            <sz val="8"/>
            <color indexed="81"/>
            <rFont val="Tahoma"/>
            <family val="2"/>
            <charset val="238"/>
          </rPr>
          <t xml:space="preserve">Amennyiben a mintában 1000 CFU/g alatti mennyiségben volt jelen: 5 pont
Amennyiben a mintában 1000 CFU/g és 10000 CFU/g közötti mennyiségben volt jelen: 3 pont
Amennyiben a mintában 10000 CFU/g-ot elérő vagy meghaladó mennyiségben volt jelen: 1 pont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9" authorId="0" shapeId="0" xr:uid="{65C9709F-F477-4757-8AFD-03927A73289F}">
      <text>
        <r>
          <rPr>
            <b/>
            <sz val="9"/>
            <color indexed="81"/>
            <rFont val="Tahoma"/>
            <family val="2"/>
            <charset val="238"/>
          </rPr>
          <t>Kedvezmény mértéke nem volt feltüntetve</t>
        </r>
      </text>
    </comment>
    <comment ref="E10" authorId="0" shapeId="0" xr:uid="{D4649FB8-7BB8-4227-998C-CABC44E03DBE}">
      <text>
        <r>
          <rPr>
            <b/>
            <sz val="9"/>
            <color indexed="81"/>
            <rFont val="Tahoma"/>
            <family val="2"/>
            <charset val="238"/>
          </rPr>
          <t>Kedvezmény mértéke nem volt feltüntetve</t>
        </r>
      </text>
    </comment>
  </commentList>
</comments>
</file>

<file path=xl/sharedStrings.xml><?xml version="1.0" encoding="utf-8"?>
<sst xmlns="http://schemas.openxmlformats.org/spreadsheetml/2006/main" count="83" uniqueCount="49">
  <si>
    <t>KEDVELTSÉGI VIZSGÁLAT</t>
  </si>
  <si>
    <t>ÉLELMISZERBOLT NEVE</t>
  </si>
  <si>
    <t>CSOMAGOLÁS</t>
  </si>
  <si>
    <t>ELKÜLÖNÍTÉS</t>
  </si>
  <si>
    <t>(Ft/csomag)</t>
  </si>
  <si>
    <t>ÉLELMISZERBOLT CÍME</t>
  </si>
  <si>
    <t>(%)</t>
  </si>
  <si>
    <t>MENNYISÉG</t>
  </si>
  <si>
    <t>ÁR-ÉRTÉK ARÁNY</t>
  </si>
  <si>
    <t>1112, Budapest, Kérő u. 1.</t>
  </si>
  <si>
    <t>1148, Budapest, Fogarasi út 45-51.</t>
  </si>
  <si>
    <t>4030, Debrecen, Mikepércsi út 6.</t>
  </si>
  <si>
    <t>2800, Tatabánya, Fő tér 10.</t>
  </si>
  <si>
    <t>2800, Tatabánya, Ságvári Endre út 2119/189 Hrsz.</t>
  </si>
  <si>
    <t>3532, Miskolc, Újgyőri főtér 32.</t>
  </si>
  <si>
    <t>3527, Miskolc, Bajcsy-Zsilinszky út 2-4.</t>
  </si>
  <si>
    <t>MINŐSÉG</t>
  </si>
  <si>
    <t>DIVERZITÁS</t>
  </si>
  <si>
    <t>ÉPSÉG</t>
  </si>
  <si>
    <t>MOSÁS ELŐTT</t>
  </si>
  <si>
    <t>MOSÁS UTÁN</t>
  </si>
  <si>
    <t>KÜLSŐ</t>
  </si>
  <si>
    <t>SPAR Magyarország Kereskedelmi Kft.</t>
  </si>
  <si>
    <t>Penny-Market Kft.</t>
  </si>
  <si>
    <t>Lidl Magyarország Kereskedelmi Bt.</t>
  </si>
  <si>
    <t>CBA Kereskedelmi Kft.</t>
  </si>
  <si>
    <t>ÁR*</t>
  </si>
  <si>
    <t>KEDVEZMÉNY MÉRTÉKE*</t>
  </si>
  <si>
    <t>-*</t>
  </si>
  <si>
    <r>
      <t>SPAR Magyarország Kereskedelmi Kft.</t>
    </r>
    <r>
      <rPr>
        <vertAlign val="superscript"/>
        <sz val="14"/>
        <rFont val="Calibri"/>
        <family val="2"/>
        <charset val="238"/>
        <scheme val="minor"/>
      </rPr>
      <t>1</t>
    </r>
  </si>
  <si>
    <r>
      <t>Penny-Market Kft.</t>
    </r>
    <r>
      <rPr>
        <vertAlign val="superscript"/>
        <sz val="14"/>
        <rFont val="Calibri"/>
        <family val="2"/>
        <charset val="238"/>
        <scheme val="minor"/>
      </rPr>
      <t>2</t>
    </r>
  </si>
  <si>
    <r>
      <t>CBA Kereskedelmi Kft.</t>
    </r>
    <r>
      <rPr>
        <vertAlign val="superscript"/>
        <sz val="14"/>
        <rFont val="Calibri"/>
        <family val="2"/>
        <charset val="238"/>
        <scheme val="minor"/>
      </rPr>
      <t>1,2</t>
    </r>
  </si>
  <si>
    <r>
      <t>CO-OP Hungary Zrt.</t>
    </r>
    <r>
      <rPr>
        <vertAlign val="superscript"/>
        <sz val="14"/>
        <rFont val="Calibri"/>
        <family val="2"/>
        <charset val="238"/>
        <scheme val="minor"/>
      </rPr>
      <t>2</t>
    </r>
  </si>
  <si>
    <t>ÖSSZPONTSZÁM</t>
  </si>
  <si>
    <t>PENÉSZGOMBA*</t>
  </si>
  <si>
    <t>1191, Budapest, Üllői út 201.</t>
  </si>
  <si>
    <t>4026, Debrecen, Péterfia u. 13-19.</t>
  </si>
  <si>
    <t>1087, Budapest, Hős u. 9.</t>
  </si>
  <si>
    <t>1027, Budapest, Csalogány u. 43.</t>
  </si>
  <si>
    <t>1096, Budapest, Haller u. 84-86.</t>
  </si>
  <si>
    <t>LISTERIA MONOCYTOGENES*</t>
  </si>
  <si>
    <t>ESCHERICHIA COLI*</t>
  </si>
  <si>
    <t>*: Egérrel a cellára mutatva további információ jelenik meg</t>
  </si>
  <si>
    <r>
      <t>1</t>
    </r>
    <r>
      <rPr>
        <b/>
        <sz val="14"/>
        <rFont val="Calibri"/>
        <family val="2"/>
        <charset val="238"/>
        <scheme val="minor"/>
      </rPr>
      <t>: Mikrobiológiai vizsgálatok penészgomba ajánlott határérték feletti jelenlétét mutatták ki</t>
    </r>
  </si>
  <si>
    <r>
      <t>2</t>
    </r>
    <r>
      <rPr>
        <b/>
        <sz val="14"/>
        <rFont val="Calibri"/>
        <family val="2"/>
        <charset val="238"/>
        <scheme val="minor"/>
      </rPr>
      <t>: Kedveltségi vizsgálat során szakértőink úgy ítélték, hogy a csomag tartalma legalább részben nem felel meg a vonatkozó minőségi minimumkövetelményeknek</t>
    </r>
  </si>
  <si>
    <t>MIKROBIOLÓGIAI VIZSGÁLATOK</t>
  </si>
  <si>
    <t>MINTA SORSZÁMA</t>
  </si>
  <si>
    <t>1123, Budapest, Csörsz u. 23-25.</t>
  </si>
  <si>
    <t xml:space="preserve"> SZENNYEZŐDÉSEKTŐL VALÓ MENTESSÉG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</si>
</sst>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ABC67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indent="6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wrapText="1"/>
    </xf>
    <xf numFmtId="0" fontId="1" fillId="4" borderId="0" xfId="0" applyFont="1" applyFill="1"/>
    <xf numFmtId="0" fontId="4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6" fillId="4" borderId="0" xfId="0" applyFont="1" applyFill="1"/>
    <xf numFmtId="0" fontId="2" fillId="0" borderId="0" xfId="0" applyFont="1"/>
    <xf numFmtId="164" fontId="5" fillId="2" borderId="18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1" fillId="4" borderId="0" xfId="0" applyNumberFormat="1" applyFont="1" applyFill="1" applyAlignment="1">
      <alignment horizontal="left" vertical="top"/>
    </xf>
    <xf numFmtId="0" fontId="7" fillId="4" borderId="0" xfId="0" applyFont="1" applyFill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3" fillId="4" borderId="0" xfId="0" applyFont="1" applyFill="1" applyBorder="1" applyAlignment="1">
      <alignment horizontal="center" vertical="center" wrapText="1"/>
    </xf>
    <xf numFmtId="0" fontId="5" fillId="3" borderId="7" xfId="0" quotePrefix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0" fillId="4" borderId="0" xfId="0" applyFill="1" applyAlignment="1">
      <alignment horizontal="center"/>
    </xf>
    <xf numFmtId="0" fontId="0" fillId="4" borderId="19" xfId="0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BF1DE"/>
      <color rgb="FFD8E4BC"/>
      <color rgb="FFABC670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39"/>
  <sheetViews>
    <sheetView tabSelected="1" zoomScale="79" zoomScaleNormal="110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ColWidth="0" defaultRowHeight="15.5" zeroHeight="1" x14ac:dyDescent="0.35"/>
  <cols>
    <col min="1" max="1" width="45.1796875" style="44" customWidth="1"/>
    <col min="2" max="2" width="41.6328125" style="1" customWidth="1"/>
    <col min="3" max="3" width="43.453125" style="9" customWidth="1"/>
    <col min="4" max="4" width="41.6328125" style="9" customWidth="1"/>
    <col min="5" max="5" width="41.6328125" style="2" customWidth="1"/>
    <col min="6" max="7" width="24.6328125" style="2" customWidth="1"/>
    <col min="8" max="15" width="24.6328125" style="1" customWidth="1"/>
    <col min="16" max="16" width="24.6328125" style="64" customWidth="1"/>
    <col min="17" max="17" width="24.6328125" style="60" customWidth="1"/>
    <col min="18" max="21" width="24.6328125" style="1" customWidth="1"/>
    <col min="22" max="26" width="0" style="1" hidden="1" customWidth="1"/>
    <col min="27" max="27" width="8.7265625" style="1" hidden="1" customWidth="1"/>
    <col min="28" max="33" width="0" style="1" hidden="1" customWidth="1"/>
    <col min="34" max="34" width="8.7265625" style="1" hidden="1" customWidth="1"/>
    <col min="35" max="36" width="0" style="1" hidden="1" customWidth="1"/>
    <col min="37" max="37" width="8.7265625" style="1" hidden="1" customWidth="1"/>
    <col min="38" max="62" width="0" style="1" hidden="1" customWidth="1"/>
    <col min="63" max="16384" width="8.7265625" style="1" hidden="1"/>
  </cols>
  <sheetData>
    <row r="1" spans="1:42" s="3" customFormat="1" ht="34.5" customHeight="1" thickBot="1" x14ac:dyDescent="0.4">
      <c r="A1" s="35"/>
      <c r="B1" s="11"/>
      <c r="C1" s="11"/>
      <c r="D1" s="11"/>
      <c r="E1" s="12"/>
      <c r="F1" s="20"/>
      <c r="G1" s="21"/>
      <c r="H1" s="13"/>
      <c r="I1" s="21"/>
      <c r="J1" s="79" t="s">
        <v>0</v>
      </c>
      <c r="K1" s="13"/>
      <c r="L1" s="13"/>
      <c r="M1" s="13"/>
      <c r="N1" s="57"/>
      <c r="O1" s="14"/>
      <c r="P1" s="14"/>
      <c r="Q1" s="32"/>
      <c r="R1" s="22" t="s">
        <v>45</v>
      </c>
      <c r="S1" s="22"/>
      <c r="T1" s="61"/>
      <c r="U1" s="65"/>
    </row>
    <row r="2" spans="1:42" s="3" customFormat="1" ht="35.5" customHeight="1" thickTop="1" x14ac:dyDescent="0.45">
      <c r="A2" s="36" t="s">
        <v>1</v>
      </c>
      <c r="B2" s="18" t="s">
        <v>46</v>
      </c>
      <c r="C2" s="18" t="s">
        <v>5</v>
      </c>
      <c r="D2" s="18" t="s">
        <v>26</v>
      </c>
      <c r="E2" s="19" t="s">
        <v>27</v>
      </c>
      <c r="F2" s="17"/>
      <c r="G2" s="10"/>
      <c r="H2" s="10"/>
      <c r="I2" s="24"/>
      <c r="J2" s="24"/>
      <c r="K2" s="24"/>
      <c r="L2" s="33" t="s">
        <v>21</v>
      </c>
      <c r="M2" s="24"/>
      <c r="N2" s="58"/>
      <c r="O2" s="23"/>
      <c r="P2" s="23" t="s">
        <v>19</v>
      </c>
      <c r="Q2" s="15"/>
      <c r="R2" s="23"/>
      <c r="S2" s="23" t="s">
        <v>20</v>
      </c>
      <c r="T2" s="23"/>
      <c r="U2" s="66"/>
    </row>
    <row r="3" spans="1:42" s="3" customFormat="1" ht="56.5" customHeight="1" x14ac:dyDescent="0.35">
      <c r="A3" s="35"/>
      <c r="B3" s="11"/>
      <c r="C3" s="11"/>
      <c r="D3" s="25" t="s">
        <v>4</v>
      </c>
      <c r="E3" s="26" t="s">
        <v>6</v>
      </c>
      <c r="F3" s="29" t="s">
        <v>2</v>
      </c>
      <c r="G3" s="25" t="s">
        <v>3</v>
      </c>
      <c r="H3" s="25" t="s">
        <v>7</v>
      </c>
      <c r="I3" s="27" t="s">
        <v>8</v>
      </c>
      <c r="J3" s="27" t="s">
        <v>16</v>
      </c>
      <c r="K3" s="27" t="s">
        <v>17</v>
      </c>
      <c r="L3" s="27" t="s">
        <v>48</v>
      </c>
      <c r="M3" s="31" t="s">
        <v>18</v>
      </c>
      <c r="N3" s="28" t="s">
        <v>33</v>
      </c>
      <c r="O3" s="74" t="s">
        <v>40</v>
      </c>
      <c r="P3" s="73" t="s">
        <v>41</v>
      </c>
      <c r="Q3" s="73" t="s">
        <v>34</v>
      </c>
      <c r="R3" s="73" t="s">
        <v>40</v>
      </c>
      <c r="S3" s="73" t="s">
        <v>41</v>
      </c>
      <c r="T3" s="75" t="s">
        <v>34</v>
      </c>
      <c r="U3" s="28" t="s">
        <v>33</v>
      </c>
    </row>
    <row r="4" spans="1:42" s="4" customFormat="1" ht="40" customHeight="1" x14ac:dyDescent="0.35">
      <c r="A4" s="4" t="s">
        <v>25</v>
      </c>
      <c r="B4" s="4">
        <v>1</v>
      </c>
      <c r="C4" s="4" t="s">
        <v>47</v>
      </c>
      <c r="D4" s="4">
        <v>1500</v>
      </c>
      <c r="E4" s="6">
        <v>50</v>
      </c>
      <c r="F4" s="50">
        <v>2.75</v>
      </c>
      <c r="G4" s="51">
        <v>3.3076923076923075</v>
      </c>
      <c r="H4" s="51">
        <v>3.2307692307692308</v>
      </c>
      <c r="I4" s="51">
        <v>3.0769230769230771</v>
      </c>
      <c r="J4" s="51">
        <v>3.2307692307692308</v>
      </c>
      <c r="K4" s="51">
        <v>4</v>
      </c>
      <c r="L4" s="51">
        <v>4.0769230769230766</v>
      </c>
      <c r="M4" s="51">
        <v>3.3846153846153846</v>
      </c>
      <c r="N4" s="45">
        <f>F4+G4+H4+I4+J4+K4+L4+M4</f>
        <v>27.057692307692307</v>
      </c>
      <c r="O4" s="67">
        <v>5</v>
      </c>
      <c r="P4" s="4">
        <v>5</v>
      </c>
      <c r="Q4" s="4">
        <v>3</v>
      </c>
      <c r="R4" s="4">
        <v>5</v>
      </c>
      <c r="S4" s="4">
        <v>5</v>
      </c>
      <c r="T4" s="76">
        <v>3</v>
      </c>
      <c r="U4" s="71">
        <f t="shared" ref="U4:U26" si="0">O4+P4+Q4+R4+S4+T4</f>
        <v>26</v>
      </c>
    </row>
    <row r="5" spans="1:42" s="37" customFormat="1" ht="40" customHeight="1" x14ac:dyDescent="0.35">
      <c r="A5" s="37" t="s">
        <v>25</v>
      </c>
      <c r="B5" s="37">
        <v>2</v>
      </c>
      <c r="C5" s="37" t="s">
        <v>47</v>
      </c>
      <c r="D5" s="37">
        <v>1500</v>
      </c>
      <c r="E5" s="39">
        <v>50</v>
      </c>
      <c r="F5" s="52">
        <v>2.75</v>
      </c>
      <c r="G5" s="53">
        <v>3.3076923076923075</v>
      </c>
      <c r="H5" s="53">
        <v>3.2307692307692308</v>
      </c>
      <c r="I5" s="53">
        <v>3.0769230769230771</v>
      </c>
      <c r="J5" s="53">
        <v>3.2307692307692308</v>
      </c>
      <c r="K5" s="53">
        <v>4</v>
      </c>
      <c r="L5" s="53">
        <v>4.0769230769230766</v>
      </c>
      <c r="M5" s="53">
        <v>3.3846153846153846</v>
      </c>
      <c r="N5" s="46">
        <f>F5+G5+H5+I5+J5+K5+L5+M5</f>
        <v>27.057692307692307</v>
      </c>
      <c r="O5" s="68">
        <v>5</v>
      </c>
      <c r="P5" s="37">
        <v>5</v>
      </c>
      <c r="Q5" s="37">
        <v>3</v>
      </c>
      <c r="R5" s="37">
        <v>5</v>
      </c>
      <c r="S5" s="37">
        <v>5</v>
      </c>
      <c r="T5" s="77">
        <v>3</v>
      </c>
      <c r="U5" s="72">
        <f t="shared" si="0"/>
        <v>26</v>
      </c>
    </row>
    <row r="6" spans="1:42" s="4" customFormat="1" ht="40" customHeight="1" x14ac:dyDescent="0.35">
      <c r="A6" s="4" t="s">
        <v>25</v>
      </c>
      <c r="B6" s="4">
        <v>1</v>
      </c>
      <c r="C6" s="4" t="s">
        <v>10</v>
      </c>
      <c r="D6" s="4">
        <v>1500</v>
      </c>
      <c r="E6" s="6">
        <v>50</v>
      </c>
      <c r="F6" s="50">
        <v>2.6666666666666665</v>
      </c>
      <c r="G6" s="51">
        <v>3.3846153846153846</v>
      </c>
      <c r="H6" s="51">
        <v>4.5384615384615383</v>
      </c>
      <c r="I6" s="51">
        <v>3.9230769230769229</v>
      </c>
      <c r="J6" s="51">
        <v>3.4615384615384617</v>
      </c>
      <c r="K6" s="51">
        <v>4.3076923076923075</v>
      </c>
      <c r="L6" s="51">
        <v>4.2307692307692308</v>
      </c>
      <c r="M6" s="51">
        <v>3.4615384615384617</v>
      </c>
      <c r="N6" s="45">
        <f>F6+G6+H6+I6+J6+K6+L6+M6</f>
        <v>29.974358974358971</v>
      </c>
      <c r="O6" s="67">
        <v>5</v>
      </c>
      <c r="P6" s="4">
        <v>3</v>
      </c>
      <c r="Q6" s="4">
        <v>3</v>
      </c>
      <c r="R6" s="4">
        <v>5</v>
      </c>
      <c r="S6" s="4">
        <v>5</v>
      </c>
      <c r="T6" s="76">
        <v>3</v>
      </c>
      <c r="U6" s="71">
        <f t="shared" si="0"/>
        <v>24</v>
      </c>
    </row>
    <row r="7" spans="1:42" s="37" customFormat="1" ht="40" customHeight="1" x14ac:dyDescent="0.35">
      <c r="A7" s="37" t="s">
        <v>31</v>
      </c>
      <c r="B7" s="37">
        <v>2</v>
      </c>
      <c r="C7" s="37" t="s">
        <v>10</v>
      </c>
      <c r="D7" s="37">
        <v>1500</v>
      </c>
      <c r="E7" s="39">
        <v>50</v>
      </c>
      <c r="F7" s="52">
        <v>2.75</v>
      </c>
      <c r="G7" s="53">
        <v>3.6923076923076925</v>
      </c>
      <c r="H7" s="53">
        <v>3.6153846153846154</v>
      </c>
      <c r="I7" s="53">
        <v>3.2307692307692308</v>
      </c>
      <c r="J7" s="53">
        <v>2.5384615384615383</v>
      </c>
      <c r="K7" s="53">
        <v>3.0769230769230771</v>
      </c>
      <c r="L7" s="53">
        <v>4</v>
      </c>
      <c r="M7" s="53">
        <v>2.3076923076923075</v>
      </c>
      <c r="N7" s="46">
        <f>F7+G7+H7+I7+J7+K7+L7+M7</f>
        <v>25.211538461538463</v>
      </c>
      <c r="O7" s="68">
        <v>5</v>
      </c>
      <c r="P7" s="37">
        <v>5</v>
      </c>
      <c r="Q7" s="37">
        <v>3</v>
      </c>
      <c r="R7" s="37">
        <v>5</v>
      </c>
      <c r="S7" s="37">
        <v>5</v>
      </c>
      <c r="T7" s="77">
        <v>1</v>
      </c>
      <c r="U7" s="72">
        <f t="shared" si="0"/>
        <v>24</v>
      </c>
    </row>
    <row r="8" spans="1:42" s="4" customFormat="1" ht="40" customHeight="1" x14ac:dyDescent="0.35">
      <c r="A8" s="4" t="s">
        <v>32</v>
      </c>
      <c r="B8" s="4">
        <v>1</v>
      </c>
      <c r="C8" s="4" t="s">
        <v>39</v>
      </c>
      <c r="D8" s="4">
        <v>699</v>
      </c>
      <c r="E8" s="6">
        <v>65</v>
      </c>
      <c r="F8" s="50">
        <v>3.5833333333333335</v>
      </c>
      <c r="G8" s="51">
        <v>3.0833333333333335</v>
      </c>
      <c r="H8" s="51">
        <v>3.75</v>
      </c>
      <c r="I8" s="51">
        <v>2.8333333333333335</v>
      </c>
      <c r="J8" s="51">
        <v>1.75</v>
      </c>
      <c r="K8" s="51">
        <v>3.5</v>
      </c>
      <c r="L8" s="51">
        <v>4</v>
      </c>
      <c r="M8" s="51">
        <v>1.8333333333333333</v>
      </c>
      <c r="N8" s="45">
        <f t="shared" ref="N8" si="1">F8+G8+H8+I8+J8+K8+L8+M8</f>
        <v>24.333333333333332</v>
      </c>
      <c r="O8" s="67">
        <v>5</v>
      </c>
      <c r="P8" s="4">
        <v>5</v>
      </c>
      <c r="Q8" s="4">
        <v>5</v>
      </c>
      <c r="R8" s="4">
        <v>5</v>
      </c>
      <c r="S8" s="4">
        <v>5</v>
      </c>
      <c r="T8" s="76">
        <v>5</v>
      </c>
      <c r="U8" s="71">
        <f t="shared" si="0"/>
        <v>30</v>
      </c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</row>
    <row r="9" spans="1:42" s="37" customFormat="1" ht="40" customHeight="1" x14ac:dyDescent="0.35">
      <c r="A9" s="37" t="s">
        <v>24</v>
      </c>
      <c r="B9" s="37">
        <v>1</v>
      </c>
      <c r="C9" s="37" t="s">
        <v>38</v>
      </c>
      <c r="D9" s="37">
        <v>399</v>
      </c>
      <c r="E9" s="62" t="s">
        <v>28</v>
      </c>
      <c r="F9" s="52">
        <v>4</v>
      </c>
      <c r="G9" s="53">
        <v>2.4444444444444446</v>
      </c>
      <c r="H9" s="53">
        <v>5</v>
      </c>
      <c r="I9" s="53">
        <v>5</v>
      </c>
      <c r="J9" s="53">
        <v>4.8</v>
      </c>
      <c r="K9" s="53">
        <v>5</v>
      </c>
      <c r="L9" s="53">
        <v>4</v>
      </c>
      <c r="M9" s="53">
        <v>4.4000000000000004</v>
      </c>
      <c r="N9" s="46">
        <f t="shared" ref="N9:N14" si="2">F9+G9+H9+I9+J9+K9+L9+M9</f>
        <v>34.644444444444446</v>
      </c>
      <c r="O9" s="68">
        <v>5</v>
      </c>
      <c r="P9" s="37">
        <v>5</v>
      </c>
      <c r="Q9" s="37">
        <v>5</v>
      </c>
      <c r="R9" s="37">
        <v>5</v>
      </c>
      <c r="S9" s="37">
        <v>5</v>
      </c>
      <c r="T9" s="77">
        <v>5</v>
      </c>
      <c r="U9" s="72">
        <f t="shared" ref="U9:U14" si="3">O9+P9+Q9+R9+S9+T9</f>
        <v>30</v>
      </c>
    </row>
    <row r="10" spans="1:42" s="4" customFormat="1" ht="40" customHeight="1" x14ac:dyDescent="0.35">
      <c r="A10" s="4" t="s">
        <v>24</v>
      </c>
      <c r="B10" s="4">
        <v>2</v>
      </c>
      <c r="C10" s="4" t="s">
        <v>38</v>
      </c>
      <c r="D10" s="4">
        <v>399</v>
      </c>
      <c r="E10" s="49" t="s">
        <v>28</v>
      </c>
      <c r="F10" s="50">
        <v>4</v>
      </c>
      <c r="G10" s="51">
        <v>2.6</v>
      </c>
      <c r="H10" s="51">
        <v>5</v>
      </c>
      <c r="I10" s="51">
        <v>5</v>
      </c>
      <c r="J10" s="51">
        <v>4.8</v>
      </c>
      <c r="K10" s="51">
        <v>5</v>
      </c>
      <c r="L10" s="51">
        <v>4.8</v>
      </c>
      <c r="M10" s="51">
        <v>4.5999999999999996</v>
      </c>
      <c r="N10" s="45">
        <f t="shared" si="2"/>
        <v>35.800000000000004</v>
      </c>
      <c r="O10" s="67">
        <v>5</v>
      </c>
      <c r="P10" s="4">
        <v>5</v>
      </c>
      <c r="Q10" s="4">
        <v>3</v>
      </c>
      <c r="R10" s="4">
        <v>5</v>
      </c>
      <c r="S10" s="4">
        <v>5</v>
      </c>
      <c r="T10" s="76">
        <v>5</v>
      </c>
      <c r="U10" s="71">
        <f t="shared" si="3"/>
        <v>28</v>
      </c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</row>
    <row r="11" spans="1:42" s="37" customFormat="1" ht="40" customHeight="1" x14ac:dyDescent="0.35">
      <c r="A11" s="37" t="s">
        <v>30</v>
      </c>
      <c r="B11" s="37">
        <v>1</v>
      </c>
      <c r="C11" s="37" t="s">
        <v>37</v>
      </c>
      <c r="D11" s="37">
        <v>1500</v>
      </c>
      <c r="E11" s="39">
        <v>50</v>
      </c>
      <c r="F11" s="52">
        <v>3.5833333333333335</v>
      </c>
      <c r="G11" s="53">
        <v>2.5833333333333335</v>
      </c>
      <c r="H11" s="53">
        <v>4.166666666666667</v>
      </c>
      <c r="I11" s="53">
        <v>3.25</v>
      </c>
      <c r="J11" s="53">
        <v>2.75</v>
      </c>
      <c r="K11" s="53">
        <v>3.5833333333333335</v>
      </c>
      <c r="L11" s="53">
        <v>3.5833333333333335</v>
      </c>
      <c r="M11" s="53">
        <v>2.9166666666666665</v>
      </c>
      <c r="N11" s="46">
        <f t="shared" si="2"/>
        <v>26.416666666666668</v>
      </c>
      <c r="O11" s="68">
        <v>5</v>
      </c>
      <c r="P11" s="37">
        <v>5</v>
      </c>
      <c r="Q11" s="37">
        <v>3</v>
      </c>
      <c r="R11" s="37">
        <v>5</v>
      </c>
      <c r="S11" s="37">
        <v>5</v>
      </c>
      <c r="T11" s="77">
        <v>5</v>
      </c>
      <c r="U11" s="72">
        <f t="shared" si="3"/>
        <v>28</v>
      </c>
    </row>
    <row r="12" spans="1:42" s="4" customFormat="1" ht="40" customHeight="1" x14ac:dyDescent="0.35">
      <c r="A12" s="4" t="s">
        <v>23</v>
      </c>
      <c r="B12" s="4">
        <v>2</v>
      </c>
      <c r="C12" s="4" t="s">
        <v>37</v>
      </c>
      <c r="D12" s="4">
        <v>1500</v>
      </c>
      <c r="E12" s="6">
        <v>50</v>
      </c>
      <c r="F12" s="50">
        <v>3.5833333333333335</v>
      </c>
      <c r="G12" s="51">
        <v>2.5833333333333335</v>
      </c>
      <c r="H12" s="51">
        <v>4.166666666666667</v>
      </c>
      <c r="I12" s="51">
        <v>3.75</v>
      </c>
      <c r="J12" s="51">
        <v>4</v>
      </c>
      <c r="K12" s="51">
        <v>4.416666666666667</v>
      </c>
      <c r="L12" s="51">
        <v>4.166666666666667</v>
      </c>
      <c r="M12" s="51">
        <v>3.9166666666666665</v>
      </c>
      <c r="N12" s="45">
        <f t="shared" si="2"/>
        <v>30.583333333333339</v>
      </c>
      <c r="O12" s="67">
        <v>5</v>
      </c>
      <c r="P12" s="4">
        <v>5</v>
      </c>
      <c r="Q12" s="4">
        <v>3</v>
      </c>
      <c r="R12" s="4">
        <v>5</v>
      </c>
      <c r="S12" s="4">
        <v>5</v>
      </c>
      <c r="T12" s="76">
        <v>5</v>
      </c>
      <c r="U12" s="71">
        <f t="shared" si="3"/>
        <v>28</v>
      </c>
    </row>
    <row r="13" spans="1:42" s="37" customFormat="1" ht="40" customHeight="1" x14ac:dyDescent="0.35">
      <c r="A13" s="37" t="s">
        <v>23</v>
      </c>
      <c r="B13" s="37">
        <v>1</v>
      </c>
      <c r="C13" s="37" t="s">
        <v>13</v>
      </c>
      <c r="D13" s="37">
        <v>1500</v>
      </c>
      <c r="E13" s="39">
        <v>50</v>
      </c>
      <c r="F13" s="52">
        <v>4.1428571428571432</v>
      </c>
      <c r="G13" s="53">
        <v>4.2857142857142856</v>
      </c>
      <c r="H13" s="53">
        <v>4.5714285714285712</v>
      </c>
      <c r="I13" s="53">
        <v>3.7142857142857144</v>
      </c>
      <c r="J13" s="53">
        <v>2.7142857142857144</v>
      </c>
      <c r="K13" s="53">
        <v>2.1428571428571428</v>
      </c>
      <c r="L13" s="53">
        <v>4.4285714285714288</v>
      </c>
      <c r="M13" s="53">
        <v>2.2857142857142856</v>
      </c>
      <c r="N13" s="46">
        <f t="shared" si="2"/>
        <v>28.285714285714285</v>
      </c>
      <c r="O13" s="68">
        <v>5</v>
      </c>
      <c r="P13" s="37">
        <v>5</v>
      </c>
      <c r="Q13" s="37">
        <v>3</v>
      </c>
      <c r="R13" s="37">
        <v>5</v>
      </c>
      <c r="S13" s="37">
        <v>5</v>
      </c>
      <c r="T13" s="77">
        <v>5</v>
      </c>
      <c r="U13" s="72">
        <f t="shared" si="3"/>
        <v>28</v>
      </c>
    </row>
    <row r="14" spans="1:42" s="4" customFormat="1" ht="40" customHeight="1" x14ac:dyDescent="0.35">
      <c r="A14" s="4" t="s">
        <v>23</v>
      </c>
      <c r="B14" s="4">
        <v>2</v>
      </c>
      <c r="C14" s="4" t="s">
        <v>13</v>
      </c>
      <c r="D14" s="4">
        <v>1500</v>
      </c>
      <c r="E14" s="6">
        <v>50</v>
      </c>
      <c r="F14" s="50">
        <v>4</v>
      </c>
      <c r="G14" s="51">
        <v>2.4285714285714284</v>
      </c>
      <c r="H14" s="51">
        <v>4.7142857142857144</v>
      </c>
      <c r="I14" s="51">
        <v>4</v>
      </c>
      <c r="J14" s="51">
        <v>2.8571428571428572</v>
      </c>
      <c r="K14" s="51">
        <v>3.7142857142857144</v>
      </c>
      <c r="L14" s="51">
        <v>4.4285714285714288</v>
      </c>
      <c r="M14" s="51">
        <v>2.8571428571428572</v>
      </c>
      <c r="N14" s="45">
        <f t="shared" si="2"/>
        <v>29.000000000000004</v>
      </c>
      <c r="O14" s="67">
        <v>5</v>
      </c>
      <c r="P14" s="4">
        <v>5</v>
      </c>
      <c r="Q14" s="4">
        <v>3</v>
      </c>
      <c r="R14" s="4">
        <v>5</v>
      </c>
      <c r="S14" s="4">
        <v>5</v>
      </c>
      <c r="T14" s="76">
        <v>3</v>
      </c>
      <c r="U14" s="71">
        <f t="shared" si="3"/>
        <v>26</v>
      </c>
    </row>
    <row r="15" spans="1:42" s="37" customFormat="1" ht="40" customHeight="1" x14ac:dyDescent="0.35">
      <c r="A15" s="37" t="s">
        <v>23</v>
      </c>
      <c r="B15" s="37">
        <v>1</v>
      </c>
      <c r="C15" s="37" t="s">
        <v>36</v>
      </c>
      <c r="D15" s="37">
        <v>1500</v>
      </c>
      <c r="E15" s="39">
        <v>50</v>
      </c>
      <c r="F15" s="52">
        <v>3.8</v>
      </c>
      <c r="G15" s="53">
        <v>4.0999999999999996</v>
      </c>
      <c r="H15" s="53">
        <v>4.3</v>
      </c>
      <c r="I15" s="53">
        <v>3.8</v>
      </c>
      <c r="J15" s="53">
        <v>3.7</v>
      </c>
      <c r="K15" s="53">
        <v>3.9</v>
      </c>
      <c r="L15" s="53">
        <v>4.7</v>
      </c>
      <c r="M15" s="53">
        <v>4.0999999999999996</v>
      </c>
      <c r="N15" s="46">
        <f t="shared" ref="N15:N26" si="4">F15+G15+H15+I15+J15+K15+L15+M15</f>
        <v>32.4</v>
      </c>
      <c r="O15" s="68">
        <v>5</v>
      </c>
      <c r="P15" s="37">
        <v>5</v>
      </c>
      <c r="Q15" s="37">
        <v>3</v>
      </c>
      <c r="R15" s="37">
        <v>5</v>
      </c>
      <c r="S15" s="37">
        <v>5</v>
      </c>
      <c r="T15" s="77">
        <v>5</v>
      </c>
      <c r="U15" s="72">
        <f t="shared" si="0"/>
        <v>28</v>
      </c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</row>
    <row r="16" spans="1:42" s="4" customFormat="1" ht="40" customHeight="1" x14ac:dyDescent="0.35">
      <c r="A16" s="4" t="s">
        <v>23</v>
      </c>
      <c r="B16" s="4">
        <v>2</v>
      </c>
      <c r="C16" s="4" t="s">
        <v>36</v>
      </c>
      <c r="D16" s="4">
        <v>1500</v>
      </c>
      <c r="E16" s="6">
        <v>50</v>
      </c>
      <c r="F16" s="50">
        <v>3.5</v>
      </c>
      <c r="G16" s="51">
        <v>3.4</v>
      </c>
      <c r="H16" s="51">
        <v>3.5</v>
      </c>
      <c r="I16" s="51">
        <v>3.6</v>
      </c>
      <c r="J16" s="51">
        <v>3.9</v>
      </c>
      <c r="K16" s="51">
        <v>2.8</v>
      </c>
      <c r="L16" s="51">
        <v>4.2</v>
      </c>
      <c r="M16" s="51">
        <v>4</v>
      </c>
      <c r="N16" s="45">
        <f t="shared" si="4"/>
        <v>28.9</v>
      </c>
      <c r="O16" s="67">
        <v>5</v>
      </c>
      <c r="P16" s="4">
        <v>5</v>
      </c>
      <c r="Q16" s="4">
        <v>3</v>
      </c>
      <c r="R16" s="4">
        <v>5</v>
      </c>
      <c r="S16" s="4">
        <v>5</v>
      </c>
      <c r="T16" s="76">
        <v>5</v>
      </c>
      <c r="U16" s="71">
        <f t="shared" si="0"/>
        <v>28</v>
      </c>
    </row>
    <row r="17" spans="1:42" s="37" customFormat="1" ht="40" customHeight="1" x14ac:dyDescent="0.35">
      <c r="A17" s="37" t="s">
        <v>22</v>
      </c>
      <c r="B17" s="37">
        <v>1</v>
      </c>
      <c r="C17" s="37" t="s">
        <v>9</v>
      </c>
      <c r="D17" s="37">
        <v>1200</v>
      </c>
      <c r="E17" s="39">
        <v>60</v>
      </c>
      <c r="F17" s="52">
        <v>3.3333333333333335</v>
      </c>
      <c r="G17" s="53">
        <v>2.5833333333333335</v>
      </c>
      <c r="H17" s="53">
        <v>2.8333333333333335</v>
      </c>
      <c r="I17" s="53">
        <v>3.0833333333333335</v>
      </c>
      <c r="J17" s="53">
        <v>3.5833333333333335</v>
      </c>
      <c r="K17" s="53">
        <v>3.5833333333333335</v>
      </c>
      <c r="L17" s="53">
        <v>4.25</v>
      </c>
      <c r="M17" s="53">
        <v>3.75</v>
      </c>
      <c r="N17" s="46">
        <f t="shared" si="4"/>
        <v>27</v>
      </c>
      <c r="O17" s="68">
        <v>5</v>
      </c>
      <c r="P17" s="37">
        <v>5</v>
      </c>
      <c r="Q17" s="37">
        <v>3</v>
      </c>
      <c r="R17" s="37">
        <v>5</v>
      </c>
      <c r="S17" s="37">
        <v>5</v>
      </c>
      <c r="T17" s="77">
        <v>3</v>
      </c>
      <c r="U17" s="72">
        <f t="shared" si="0"/>
        <v>26</v>
      </c>
    </row>
    <row r="18" spans="1:42" s="4" customFormat="1" ht="40" customHeight="1" x14ac:dyDescent="0.35">
      <c r="A18" s="4" t="s">
        <v>22</v>
      </c>
      <c r="B18" s="4">
        <v>2</v>
      </c>
      <c r="C18" s="4" t="s">
        <v>9</v>
      </c>
      <c r="D18" s="4">
        <v>1200</v>
      </c>
      <c r="E18" s="6">
        <v>60</v>
      </c>
      <c r="F18" s="50">
        <v>3.0833333333333335</v>
      </c>
      <c r="G18" s="51">
        <v>2.0833333333333335</v>
      </c>
      <c r="H18" s="51">
        <v>3</v>
      </c>
      <c r="I18" s="51">
        <v>3.4166666666666665</v>
      </c>
      <c r="J18" s="51">
        <v>3.4166666666666665</v>
      </c>
      <c r="K18" s="51">
        <v>3.4166666666666665</v>
      </c>
      <c r="L18" s="51">
        <v>4.25</v>
      </c>
      <c r="M18" s="51">
        <v>3.75</v>
      </c>
      <c r="N18" s="45">
        <f t="shared" si="4"/>
        <v>26.416666666666668</v>
      </c>
      <c r="O18" s="67">
        <v>5</v>
      </c>
      <c r="P18" s="4">
        <v>5</v>
      </c>
      <c r="Q18" s="4">
        <v>3</v>
      </c>
      <c r="R18" s="4">
        <v>5</v>
      </c>
      <c r="S18" s="4">
        <v>5</v>
      </c>
      <c r="T18" s="76">
        <v>5</v>
      </c>
      <c r="U18" s="71">
        <f t="shared" si="0"/>
        <v>28</v>
      </c>
    </row>
    <row r="19" spans="1:42" s="37" customFormat="1" ht="40" customHeight="1" x14ac:dyDescent="0.35">
      <c r="A19" s="37" t="s">
        <v>22</v>
      </c>
      <c r="B19" s="37">
        <v>1</v>
      </c>
      <c r="C19" s="37" t="s">
        <v>35</v>
      </c>
      <c r="D19" s="37">
        <v>1200</v>
      </c>
      <c r="E19" s="39">
        <v>60</v>
      </c>
      <c r="F19" s="52">
        <v>4.25</v>
      </c>
      <c r="G19" s="53">
        <v>2.3076923076923075</v>
      </c>
      <c r="H19" s="53">
        <v>4.6923076923076925</v>
      </c>
      <c r="I19" s="53">
        <v>4.6923076923076925</v>
      </c>
      <c r="J19" s="53">
        <v>4.384615384615385</v>
      </c>
      <c r="K19" s="53">
        <v>4.4615384615384617</v>
      </c>
      <c r="L19" s="53">
        <v>4.7692307692307692</v>
      </c>
      <c r="M19" s="53">
        <v>4.666666666666667</v>
      </c>
      <c r="N19" s="46">
        <f t="shared" si="4"/>
        <v>34.224358974358978</v>
      </c>
      <c r="O19" s="68">
        <v>5</v>
      </c>
      <c r="P19" s="37">
        <v>5</v>
      </c>
      <c r="Q19" s="37">
        <v>3</v>
      </c>
      <c r="R19" s="37">
        <v>5</v>
      </c>
      <c r="S19" s="37">
        <v>5</v>
      </c>
      <c r="T19" s="77">
        <v>3</v>
      </c>
      <c r="U19" s="72">
        <f t="shared" si="0"/>
        <v>26</v>
      </c>
    </row>
    <row r="20" spans="1:42" s="4" customFormat="1" ht="40" customHeight="1" x14ac:dyDescent="0.35">
      <c r="A20" s="4" t="s">
        <v>29</v>
      </c>
      <c r="B20" s="4">
        <v>2</v>
      </c>
      <c r="C20" s="4" t="s">
        <v>35</v>
      </c>
      <c r="D20" s="4">
        <v>1200</v>
      </c>
      <c r="E20" s="6">
        <v>60</v>
      </c>
      <c r="F20" s="50">
        <v>4.25</v>
      </c>
      <c r="G20" s="51">
        <v>2.4615384615384617</v>
      </c>
      <c r="H20" s="51">
        <v>4.615384615384615</v>
      </c>
      <c r="I20" s="51">
        <v>4.6923076923076925</v>
      </c>
      <c r="J20" s="51">
        <v>4.25</v>
      </c>
      <c r="K20" s="51">
        <v>4.5384615384615383</v>
      </c>
      <c r="L20" s="51">
        <v>4.4615384615384617</v>
      </c>
      <c r="M20" s="51">
        <v>4</v>
      </c>
      <c r="N20" s="45">
        <f t="shared" si="4"/>
        <v>33.269230769230766</v>
      </c>
      <c r="O20" s="67">
        <v>5</v>
      </c>
      <c r="P20" s="4">
        <v>5</v>
      </c>
      <c r="Q20" s="4">
        <v>1</v>
      </c>
      <c r="R20" s="4">
        <v>5</v>
      </c>
      <c r="S20" s="4">
        <v>5</v>
      </c>
      <c r="T20" s="76">
        <v>3</v>
      </c>
      <c r="U20" s="71">
        <f t="shared" si="0"/>
        <v>24</v>
      </c>
    </row>
    <row r="21" spans="1:42" s="37" customFormat="1" ht="40" customHeight="1" x14ac:dyDescent="0.35">
      <c r="A21" s="37" t="s">
        <v>29</v>
      </c>
      <c r="B21" s="37">
        <v>1</v>
      </c>
      <c r="C21" s="37" t="s">
        <v>12</v>
      </c>
      <c r="D21" s="37">
        <v>1200</v>
      </c>
      <c r="E21" s="39">
        <v>60</v>
      </c>
      <c r="F21" s="52">
        <v>4.1428571428571432</v>
      </c>
      <c r="G21" s="53">
        <v>4.4285714285714288</v>
      </c>
      <c r="H21" s="53">
        <v>4.7142857142857144</v>
      </c>
      <c r="I21" s="53">
        <v>4.1428571428571432</v>
      </c>
      <c r="J21" s="53">
        <v>3.7142857142857144</v>
      </c>
      <c r="K21" s="53">
        <v>3.4285714285714284</v>
      </c>
      <c r="L21" s="53">
        <v>5</v>
      </c>
      <c r="M21" s="53">
        <v>3.8571428571428572</v>
      </c>
      <c r="N21" s="46">
        <f>F21+G21+H21+I21+J21+K21+L21+M21</f>
        <v>33.428571428571431</v>
      </c>
      <c r="O21" s="68">
        <v>5</v>
      </c>
      <c r="P21" s="37">
        <v>5</v>
      </c>
      <c r="Q21" s="37">
        <v>1</v>
      </c>
      <c r="R21" s="37">
        <v>5</v>
      </c>
      <c r="S21" s="37">
        <v>5</v>
      </c>
      <c r="T21" s="77">
        <v>5</v>
      </c>
      <c r="U21" s="72">
        <f>O21+P21+Q21+R21+S21+T21</f>
        <v>26</v>
      </c>
    </row>
    <row r="22" spans="1:42" s="4" customFormat="1" ht="40" customHeight="1" x14ac:dyDescent="0.35">
      <c r="A22" s="4" t="s">
        <v>22</v>
      </c>
      <c r="B22" s="4">
        <v>2</v>
      </c>
      <c r="C22" s="4" t="s">
        <v>12</v>
      </c>
      <c r="D22" s="4">
        <v>1200</v>
      </c>
      <c r="E22" s="6">
        <v>60</v>
      </c>
      <c r="F22" s="50">
        <v>4.4285714285714288</v>
      </c>
      <c r="G22" s="51">
        <v>3.7142857142857144</v>
      </c>
      <c r="H22" s="51">
        <v>4.1428571428571432</v>
      </c>
      <c r="I22" s="51">
        <v>4</v>
      </c>
      <c r="J22" s="51">
        <v>3.4285714285714284</v>
      </c>
      <c r="K22" s="51">
        <v>4.1428571428571432</v>
      </c>
      <c r="L22" s="51">
        <v>4.8571428571428568</v>
      </c>
      <c r="M22" s="51">
        <v>3.8571428571428572</v>
      </c>
      <c r="N22" s="45">
        <f>F22+G22+H22+I22+J22+K22+L22+M22</f>
        <v>32.571428571428569</v>
      </c>
      <c r="O22" s="67">
        <v>5</v>
      </c>
      <c r="P22" s="4">
        <v>5</v>
      </c>
      <c r="Q22" s="4">
        <v>3</v>
      </c>
      <c r="R22" s="4">
        <v>5</v>
      </c>
      <c r="S22" s="4">
        <v>5</v>
      </c>
      <c r="T22" s="76">
        <v>5</v>
      </c>
      <c r="U22" s="71">
        <f>O22+P22+Q22+R22+S22+T22</f>
        <v>28</v>
      </c>
    </row>
    <row r="23" spans="1:42" s="37" customFormat="1" ht="40" customHeight="1" x14ac:dyDescent="0.35">
      <c r="A23" s="37" t="s">
        <v>22</v>
      </c>
      <c r="B23" s="37">
        <v>1</v>
      </c>
      <c r="C23" s="37" t="s">
        <v>15</v>
      </c>
      <c r="D23" s="38">
        <v>1200</v>
      </c>
      <c r="E23" s="39">
        <v>60</v>
      </c>
      <c r="F23" s="40">
        <v>4.333333333333333</v>
      </c>
      <c r="G23" s="41">
        <v>4.666666666666667</v>
      </c>
      <c r="H23" s="41">
        <v>4</v>
      </c>
      <c r="I23" s="41">
        <v>4.25</v>
      </c>
      <c r="J23" s="41">
        <v>4</v>
      </c>
      <c r="K23" s="41">
        <v>3.6666666666666665</v>
      </c>
      <c r="L23" s="41">
        <v>4.916666666666667</v>
      </c>
      <c r="M23" s="41">
        <v>4.5</v>
      </c>
      <c r="N23" s="46">
        <f>F23+G23+H23+I23+J23+K23+L23+M23</f>
        <v>34.333333333333336</v>
      </c>
      <c r="O23" s="69">
        <v>5</v>
      </c>
      <c r="P23" s="38">
        <v>5</v>
      </c>
      <c r="Q23" s="38">
        <v>3</v>
      </c>
      <c r="R23" s="37">
        <v>5</v>
      </c>
      <c r="S23" s="37">
        <v>5</v>
      </c>
      <c r="T23" s="77">
        <v>5</v>
      </c>
      <c r="U23" s="72">
        <f>O23+P23+Q23+R23+S23+T23</f>
        <v>28</v>
      </c>
    </row>
    <row r="24" spans="1:42" s="4" customFormat="1" ht="40" customHeight="1" x14ac:dyDescent="0.35">
      <c r="A24" s="4" t="s">
        <v>22</v>
      </c>
      <c r="B24" s="4">
        <v>2</v>
      </c>
      <c r="C24" s="4" t="s">
        <v>15</v>
      </c>
      <c r="D24" s="5">
        <v>1200</v>
      </c>
      <c r="E24" s="6">
        <v>60</v>
      </c>
      <c r="F24" s="7">
        <v>4.416666666666667</v>
      </c>
      <c r="G24" s="8">
        <v>4.75</v>
      </c>
      <c r="H24" s="8">
        <v>3.9166666666666665</v>
      </c>
      <c r="I24" s="8">
        <v>4.166666666666667</v>
      </c>
      <c r="J24" s="8">
        <v>4.333333333333333</v>
      </c>
      <c r="K24" s="8">
        <v>3.4166666666666665</v>
      </c>
      <c r="L24" s="8">
        <v>5</v>
      </c>
      <c r="M24" s="8">
        <v>4.583333333333333</v>
      </c>
      <c r="N24" s="45">
        <f>F24+G24+H24+I24+J24+K24+L24+M24</f>
        <v>34.583333333333336</v>
      </c>
      <c r="O24" s="70">
        <v>5</v>
      </c>
      <c r="P24" s="5">
        <v>5</v>
      </c>
      <c r="Q24" s="5">
        <v>3</v>
      </c>
      <c r="R24" s="5">
        <v>5</v>
      </c>
      <c r="S24" s="5">
        <v>5</v>
      </c>
      <c r="T24" s="78">
        <v>3</v>
      </c>
      <c r="U24" s="71">
        <f>O24+P24+Q24+R24+S24+T24</f>
        <v>26</v>
      </c>
    </row>
    <row r="25" spans="1:42" s="37" customFormat="1" ht="40" customHeight="1" x14ac:dyDescent="0.35">
      <c r="A25" s="37" t="s">
        <v>22</v>
      </c>
      <c r="B25" s="37">
        <v>1</v>
      </c>
      <c r="C25" s="37" t="s">
        <v>14</v>
      </c>
      <c r="D25" s="37">
        <v>1200</v>
      </c>
      <c r="E25" s="39">
        <v>60</v>
      </c>
      <c r="F25" s="52">
        <v>4.416666666666667</v>
      </c>
      <c r="G25" s="53">
        <v>4.166666666666667</v>
      </c>
      <c r="H25" s="53">
        <v>4.25</v>
      </c>
      <c r="I25" s="53">
        <v>4.666666666666667</v>
      </c>
      <c r="J25" s="53">
        <v>4.916666666666667</v>
      </c>
      <c r="K25" s="53">
        <v>3.6666666666666665</v>
      </c>
      <c r="L25" s="53">
        <v>5</v>
      </c>
      <c r="M25" s="53">
        <v>4.833333333333333</v>
      </c>
      <c r="N25" s="46">
        <f t="shared" si="4"/>
        <v>35.916666666666671</v>
      </c>
      <c r="O25" s="68">
        <v>5</v>
      </c>
      <c r="P25" s="37">
        <v>5</v>
      </c>
      <c r="Q25" s="37">
        <v>5</v>
      </c>
      <c r="R25" s="37">
        <v>5</v>
      </c>
      <c r="S25" s="37">
        <v>5</v>
      </c>
      <c r="T25" s="77">
        <v>5</v>
      </c>
      <c r="U25" s="72">
        <f t="shared" si="0"/>
        <v>30</v>
      </c>
    </row>
    <row r="26" spans="1:42" s="54" customFormat="1" ht="40" customHeight="1" x14ac:dyDescent="0.35">
      <c r="A26" s="4" t="s">
        <v>22</v>
      </c>
      <c r="B26" s="4">
        <v>2</v>
      </c>
      <c r="C26" s="4" t="s">
        <v>14</v>
      </c>
      <c r="D26" s="5">
        <v>1200</v>
      </c>
      <c r="E26" s="6">
        <v>60</v>
      </c>
      <c r="F26" s="7">
        <v>4</v>
      </c>
      <c r="G26" s="8">
        <v>3.1666666666666665</v>
      </c>
      <c r="H26" s="8">
        <v>5</v>
      </c>
      <c r="I26" s="8">
        <v>4.75</v>
      </c>
      <c r="J26" s="8">
        <v>4</v>
      </c>
      <c r="K26" s="8">
        <v>4.75</v>
      </c>
      <c r="L26" s="8">
        <v>4.666666666666667</v>
      </c>
      <c r="M26" s="8">
        <v>4.3636363636363633</v>
      </c>
      <c r="N26" s="45">
        <f t="shared" si="4"/>
        <v>34.696969696969695</v>
      </c>
      <c r="O26" s="70">
        <v>5</v>
      </c>
      <c r="P26" s="5">
        <v>5</v>
      </c>
      <c r="Q26" s="5">
        <v>3</v>
      </c>
      <c r="R26" s="5">
        <v>5</v>
      </c>
      <c r="S26" s="5">
        <v>5</v>
      </c>
      <c r="T26" s="78">
        <v>3</v>
      </c>
      <c r="U26" s="71">
        <f t="shared" si="0"/>
        <v>26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42" customFormat="1" ht="40" customHeight="1" x14ac:dyDescent="0.35">
      <c r="A27" s="37" t="s">
        <v>29</v>
      </c>
      <c r="B27" s="37">
        <v>1</v>
      </c>
      <c r="C27" s="37" t="s">
        <v>11</v>
      </c>
      <c r="D27" s="37">
        <v>1200</v>
      </c>
      <c r="E27" s="39">
        <v>60</v>
      </c>
      <c r="F27" s="52">
        <v>4.4000000000000004</v>
      </c>
      <c r="G27" s="53">
        <v>5</v>
      </c>
      <c r="H27" s="53">
        <v>4.0999999999999996</v>
      </c>
      <c r="I27" s="53">
        <v>3.9</v>
      </c>
      <c r="J27" s="53">
        <v>3.8</v>
      </c>
      <c r="K27" s="53">
        <v>3.6</v>
      </c>
      <c r="L27" s="53">
        <v>4.9000000000000004</v>
      </c>
      <c r="M27" s="53">
        <v>4.0999999999999996</v>
      </c>
      <c r="N27" s="46">
        <f>F27+G27+H27+I27+J27+K27+L27+M27</f>
        <v>33.800000000000004</v>
      </c>
      <c r="O27" s="68">
        <v>5</v>
      </c>
      <c r="P27" s="37">
        <v>5</v>
      </c>
      <c r="Q27" s="37">
        <v>1</v>
      </c>
      <c r="R27" s="37">
        <v>5</v>
      </c>
      <c r="S27" s="37">
        <v>5</v>
      </c>
      <c r="T27" s="77">
        <v>5</v>
      </c>
      <c r="U27" s="72">
        <f>O27+P27+Q27+R27+S27+T27</f>
        <v>26</v>
      </c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</row>
    <row r="28" spans="1:42" s="54" customFormat="1" ht="40" customHeight="1" x14ac:dyDescent="0.35">
      <c r="A28" s="4" t="s">
        <v>29</v>
      </c>
      <c r="B28" s="4">
        <v>2</v>
      </c>
      <c r="C28" s="4" t="s">
        <v>11</v>
      </c>
      <c r="D28" s="4">
        <v>1200</v>
      </c>
      <c r="E28" s="6">
        <v>60</v>
      </c>
      <c r="F28" s="50">
        <v>4.5</v>
      </c>
      <c r="G28" s="51">
        <v>4.9000000000000004</v>
      </c>
      <c r="H28" s="51">
        <v>4</v>
      </c>
      <c r="I28" s="51">
        <v>4.0999999999999996</v>
      </c>
      <c r="J28" s="51">
        <v>4.0999999999999996</v>
      </c>
      <c r="K28" s="51">
        <v>3.9</v>
      </c>
      <c r="L28" s="51">
        <v>4.8</v>
      </c>
      <c r="M28" s="51">
        <v>4.5</v>
      </c>
      <c r="N28" s="45">
        <f>F28+G28+H28+I28+J28+K28+L28+M28</f>
        <v>34.799999999999997</v>
      </c>
      <c r="O28" s="67">
        <v>5</v>
      </c>
      <c r="P28" s="4">
        <v>5</v>
      </c>
      <c r="Q28" s="4">
        <v>1</v>
      </c>
      <c r="R28" s="4">
        <v>5</v>
      </c>
      <c r="S28" s="4">
        <v>5</v>
      </c>
      <c r="T28" s="76">
        <v>1</v>
      </c>
      <c r="U28" s="71">
        <f>O28+P28+Q28+R28+S28+T28</f>
        <v>22</v>
      </c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s="34" customFormat="1" ht="20" customHeight="1" x14ac:dyDescent="0.45">
      <c r="A29" s="43" t="s">
        <v>42</v>
      </c>
      <c r="C29" s="16"/>
      <c r="D29" s="16"/>
      <c r="E29" s="16"/>
      <c r="F29" s="16"/>
      <c r="G29" s="3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42" s="34" customFormat="1" ht="20" customHeight="1" x14ac:dyDescent="0.35">
      <c r="A30" s="55" t="s">
        <v>43</v>
      </c>
      <c r="C30" s="47"/>
      <c r="D30" s="47"/>
      <c r="E30" s="47"/>
      <c r="F30" s="47"/>
      <c r="G30" s="48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</row>
    <row r="31" spans="1:42" s="34" customFormat="1" ht="20" customHeight="1" x14ac:dyDescent="0.35">
      <c r="A31" s="55" t="s">
        <v>44</v>
      </c>
      <c r="C31" s="56"/>
      <c r="D31" s="56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63"/>
      <c r="Q31" s="59"/>
    </row>
    <row r="32" spans="1:42" hidden="1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</sheetData>
  <sheetProtection algorithmName="SHA-512" hashValue="6hUQHiEfPAOjS1minGGkDG4xHUN5ooqeWeEVeGIRmyfvj1v2KCY31S/GeyHFkRVqfot1gUW6XhkoeJ6Ex4tL6g==" saltValue="MD5y2dgpokkHUcrSPTVE2g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Ételmentő zöldség-gyümölcs cs.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 Dorottya</dc:creator>
  <cp:lastModifiedBy>Buna Levente</cp:lastModifiedBy>
  <cp:lastPrinted>2023-05-10T08:07:24Z</cp:lastPrinted>
  <dcterms:created xsi:type="dcterms:W3CDTF">2023-04-19T21:21:52Z</dcterms:created>
  <dcterms:modified xsi:type="dcterms:W3CDTF">2024-12-05T13:22:46Z</dcterms:modified>
</cp:coreProperties>
</file>