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hnD\Desktop\mikroz. tábla\"/>
    </mc:Choice>
  </mc:AlternateContent>
  <xr:revisionPtr revIDLastSave="0" documentId="13_ncr:1_{7AE945AC-DDA6-4287-A443-E86C49C59828}" xr6:coauthVersionLast="36" xr6:coauthVersionMax="36" xr10:uidLastSave="{00000000-0000-0000-0000-000000000000}"/>
  <bookViews>
    <workbookView xWindow="0" yWindow="0" windowWidth="19200" windowHeight="6520" xr2:uid="{0FD02965-E11C-4622-8D08-D7C1B8A818DE}"/>
  </bookViews>
  <sheets>
    <sheet name="BORSÓ MIKROZÖLD" sheetId="4" r:id="rId1"/>
    <sheet name="RETEK MIKROZÖLD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4" l="1"/>
  <c r="O12" i="4"/>
  <c r="O11" i="4"/>
  <c r="O10" i="4"/>
  <c r="O9" i="4"/>
  <c r="E9" i="4"/>
  <c r="O8" i="4"/>
  <c r="O7" i="4"/>
  <c r="O6" i="4"/>
  <c r="O5" i="4"/>
  <c r="O5" i="3" l="1"/>
  <c r="O6" i="3" l="1"/>
  <c r="O10" i="3"/>
  <c r="O11" i="3"/>
  <c r="O7" i="3"/>
  <c r="O8" i="3"/>
  <c r="O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Kühn Dorottya</author>
  </authors>
  <commentList>
    <comment ref="E3" authorId="0" shapeId="0" xr:uid="{EBE84682-37D0-4942-ACFC-EA6F17330AE4}">
      <text>
        <r>
          <rPr>
            <b/>
            <sz val="10"/>
            <color indexed="81"/>
            <rFont val="Tahoma"/>
            <family val="2"/>
            <charset val="238"/>
          </rPr>
          <t>A Szupermenta termékteszt ideje alatt feltüntetett ár alapján meghatározva, mely a beszerzési helytől függően eltérő lehet.</t>
        </r>
      </text>
    </comment>
    <comment ref="P3" authorId="0" shapeId="0" xr:uid="{66801A3A-E4BE-426C-983B-3AAD8FD41FE1}">
      <text>
        <r>
          <rPr>
            <b/>
            <sz val="9"/>
            <color indexed="81"/>
            <rFont val="Tahoma"/>
            <family val="2"/>
            <charset val="238"/>
          </rPr>
          <t xml:space="preserve">SALMONELLA SPP.,
LISTERIA MONOCYTOGENES,
ENTEROBAKTÉRIUM,
PENÉSZGOMBA,
SHIGA TOXIN TERMELŐ ESCHERICHIA COLI,
HEPATITIS A VÍRUS,
NOROVÍRUS
</t>
        </r>
      </text>
    </comment>
    <comment ref="B5" authorId="0" shapeId="0" xr:uid="{BC547ADF-A89C-408C-8936-FB6BEA2680CC}">
      <text/>
    </comment>
    <comment ref="B6" authorId="0" shapeId="0" xr:uid="{2E8859A5-34DF-404C-B301-9169E1FE8717}">
      <text/>
    </comment>
    <comment ref="B7" authorId="0" shapeId="0" xr:uid="{FCC1E116-19EE-4A98-AB6F-452C8DC1D9BF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8" authorId="0" shapeId="0" xr:uid="{27708008-9ADB-4C7B-94E8-9CE1583D8C23}">
      <text/>
    </comment>
    <comment ref="B9" authorId="0" shapeId="0" xr:uid="{84BAC33C-72A1-4218-89BC-0BAAEB56CA0E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9" authorId="0" shapeId="0" xr:uid="{E9ECBA1C-0066-4BBC-B3BD-9A854EE8461F}">
      <text>
        <r>
          <rPr>
            <b/>
            <sz val="10"/>
            <color indexed="81"/>
            <rFont val="Tahoma"/>
            <family val="2"/>
            <charset val="238"/>
          </rPr>
          <t>A polcfelméréskor feltüntetett árak átlaga alapján meghatározva.</t>
        </r>
      </text>
    </comment>
    <comment ref="B10" authorId="0" shapeId="0" xr:uid="{225BF913-B825-4A53-93E7-B08439BDF326}">
      <text/>
    </comment>
    <comment ref="I10" authorId="0" shapeId="0" xr:uid="{C9714F78-C31B-466E-BEC9-707020A709D0}">
      <text>
        <r>
          <rPr>
            <b/>
            <sz val="10"/>
            <color indexed="81"/>
            <rFont val="Tahoma"/>
            <family val="2"/>
            <charset val="238"/>
          </rPr>
          <t>Kisebb hiányosságok miatt eljárás indult.</t>
        </r>
      </text>
    </comment>
    <comment ref="B11" authorId="0" shapeId="0" xr:uid="{B8673E02-C751-4DCA-A535-9D448D78FA37}">
      <text/>
    </comment>
    <comment ref="B12" authorId="0" shapeId="0" xr:uid="{6CED8A51-5BC6-4B34-9DA9-DE1F3434FA7E}">
      <text/>
    </comment>
    <comment ref="B13" authorId="0" shapeId="0" xr:uid="{CCD8FE21-CC7C-4E20-8381-4C307C498C83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Kühn Dorottya</author>
  </authors>
  <commentList>
    <comment ref="E3" authorId="0" shapeId="0" xr:uid="{E3597916-4C20-496C-9217-99E69AAD8C17}">
      <text>
        <r>
          <rPr>
            <b/>
            <sz val="10"/>
            <color indexed="81"/>
            <rFont val="Tahoma"/>
            <family val="2"/>
            <charset val="238"/>
          </rPr>
          <t>A Szupermenta termékteszt ideje alatt feltüntetett ár alapján meghatározva, mely a beszerzési helytől függően eltérő lehet.</t>
        </r>
      </text>
    </comment>
    <comment ref="P3" authorId="0" shapeId="0" xr:uid="{C142DE9C-AA46-49E3-8283-A83A7FFF16D9}">
      <text>
        <r>
          <rPr>
            <b/>
            <sz val="9"/>
            <color indexed="81"/>
            <rFont val="Tahoma"/>
            <family val="2"/>
            <charset val="238"/>
          </rPr>
          <t xml:space="preserve">SALMONELLA SPP.,
LISTERIA MONOCYTOGENES,
ENTEROBAKTÉRIUM,
PENÉSZGOMBA,
SHIGA TOXIN TERMELŐ ESCHERICHIA COLI,
HEPATITIS A VÍRUS,
NOROVÍRUS
</t>
        </r>
      </text>
    </comment>
    <comment ref="B5" authorId="0" shapeId="0" xr:uid="{1AE1AA42-BA02-4DE3-83E0-D4798F376A76}">
      <text/>
    </comment>
    <comment ref="B6" authorId="0" shapeId="0" xr:uid="{B3E5FBE8-D126-48A4-AD49-1558A4F8FB6F}">
      <text/>
    </comment>
    <comment ref="B7" authorId="0" shapeId="0" xr:uid="{60D1FB25-6B51-405A-91FD-4994167077EE}">
      <text/>
    </comment>
    <comment ref="B8" authorId="0" shapeId="0" xr:uid="{ABD88293-8DF5-42F3-96D6-C6D7F3272078}">
      <text/>
    </comment>
    <comment ref="B9" authorId="0" shapeId="0" xr:uid="{A5E6EF3B-BA68-4351-A9BF-7B45EAEC187B}">
      <text/>
    </comment>
    <comment ref="I9" authorId="0" shapeId="0" xr:uid="{C571A065-9C5E-41AF-9A38-7ACAAC7F4191}">
      <text>
        <r>
          <rPr>
            <b/>
            <sz val="10"/>
            <color indexed="81"/>
            <rFont val="Tahoma"/>
            <family val="2"/>
            <charset val="238"/>
          </rPr>
          <t>Kisebb hiányosságok miatt eljárás indult.</t>
        </r>
      </text>
    </comment>
    <comment ref="B10" authorId="0" shapeId="0" xr:uid="{A275885B-5C42-4BA5-B9F2-F169B02A1EF8}">
      <text/>
    </comment>
    <comment ref="B11" authorId="0" shapeId="0" xr:uid="{4AFC1443-C41F-4FB7-B1E8-57C53A17AD06}">
      <text/>
    </comment>
  </commentList>
</comments>
</file>

<file path=xl/sharedStrings.xml><?xml version="1.0" encoding="utf-8"?>
<sst xmlns="http://schemas.openxmlformats.org/spreadsheetml/2006/main" count="322" uniqueCount="103">
  <si>
    <t>MIKROBIOLÓGIAI VIZSGÁLATOK</t>
  </si>
  <si>
    <t>ANALITIKAI VIZSGÁLATOK</t>
  </si>
  <si>
    <t>VITAMINOK</t>
  </si>
  <si>
    <t>MAKROELEMEK</t>
  </si>
  <si>
    <t>KADMIUM
(mg/kg)</t>
  </si>
  <si>
    <t>ÓLOM
(mg/kg)</t>
  </si>
  <si>
    <t>B1-VITAMIN
(mg/kg)</t>
  </si>
  <si>
    <t>B2-VITAMIN
(mg/kg)</t>
  </si>
  <si>
    <t>B3- VITAMIN
(mg/kg)</t>
  </si>
  <si>
    <t>B6- VITAMIN
(mg/100 g)</t>
  </si>
  <si>
    <t>C-VITAMIN
(mg/100 g)</t>
  </si>
  <si>
    <t>E-VITAMIN
(mg/100 g)</t>
  </si>
  <si>
    <t>BÉTA-KAROTIN
(mg/100 g)</t>
  </si>
  <si>
    <t>FOSZFOR
(mg/100 g)</t>
  </si>
  <si>
    <t>KALCIUM
(mg/100 g)</t>
  </si>
  <si>
    <t>KÁLIUM
(mg/100 g)</t>
  </si>
  <si>
    <t>MAGNÉZIUM
(mg/100 g)</t>
  </si>
  <si>
    <t>NÁTRIUM
(mg/100 g)</t>
  </si>
  <si>
    <t>MANGÁN
(mg/100 g)</t>
  </si>
  <si>
    <t>RÉZ
(mg/100 g)</t>
  </si>
  <si>
    <t>VAS
(mg/100 g)</t>
  </si>
  <si>
    <t>CINK
(mg/100 g)</t>
  </si>
  <si>
    <t>vágott</t>
  </si>
  <si>
    <t>Mezey Tamás
2315 Szigethalom, Nagyváradi utca 31.</t>
  </si>
  <si>
    <t>-</t>
  </si>
  <si>
    <t>&lt;0,015</t>
  </si>
  <si>
    <t>&lt;0,10</t>
  </si>
  <si>
    <t>Ökovital Kft.
2134 Sződ, Szent István utca 4.</t>
  </si>
  <si>
    <t>&lt;3,3</t>
  </si>
  <si>
    <t>&lt;5</t>
  </si>
  <si>
    <t>Budai Gizella
2083 Solymár, Hősök utca 15.</t>
  </si>
  <si>
    <t>termőközeges</t>
  </si>
  <si>
    <t>10x15 cm-es tálca</t>
  </si>
  <si>
    <t>Gyurcsik Nikoletta
2100 Gödöllő, Hársfa utca 8.</t>
  </si>
  <si>
    <t>Turcsán Edit Erzsébet
2730 Albertirsa, Kolozsvári utca 26.</t>
  </si>
  <si>
    <t>Varga Richárd
8060 Mór, Csókakői dűlő 20.</t>
  </si>
  <si>
    <t>&lt;5 mg/kg</t>
  </si>
  <si>
    <t>Greenprove Kft.
Kocsis Sára
6600 Szentes, Nagynyomás tanya 78.</t>
  </si>
  <si>
    <t>Bioháló4you Termelő és Kereskedelmi Bt.
6647 Csanytelek, Szegedi utca 6/a.</t>
  </si>
  <si>
    <t>Mohr József István
2040 Budaörs, Cserebogár utca 2. 1. emelet 2. ajtó</t>
  </si>
  <si>
    <t>&lt;60,5</t>
  </si>
  <si>
    <t>NÖVÉNYVÉDŐSZER-
MARADÉK</t>
  </si>
  <si>
    <t>RANGSOR</t>
  </si>
  <si>
    <t>TERMÉK NEVE</t>
  </si>
  <si>
    <t>KISZERELÉS</t>
  </si>
  <si>
    <t>SÚLY
(g)</t>
  </si>
  <si>
    <t>MINTAVÉTEL HELYE</t>
  </si>
  <si>
    <t>KEDVELTSÉGI VIZSGÁLAT</t>
  </si>
  <si>
    <t>KÜLSŐ MEGJELENÉS</t>
  </si>
  <si>
    <t>ÁLLOMÁNY</t>
  </si>
  <si>
    <t>ILLAT</t>
  </si>
  <si>
    <t>ÍZ</t>
  </si>
  <si>
    <t>ÖSSZESÍTETT PONTSZÁM</t>
  </si>
  <si>
    <t>ÖSSZPONTSZÁM</t>
  </si>
  <si>
    <t>Mikrozöldség Kft.
Nagy Brigitta
1106 Budapest, Heves utca 43.</t>
  </si>
  <si>
    <r>
      <t>B9-VITAMIN
(</t>
    </r>
    <r>
      <rPr>
        <b/>
        <sz val="14"/>
        <color theme="1"/>
        <rFont val="Calibri"/>
        <family val="2"/>
        <charset val="238"/>
      </rPr>
      <t>µ</t>
    </r>
    <r>
      <rPr>
        <b/>
        <sz val="14"/>
        <color theme="1"/>
        <rFont val="Calibri"/>
        <family val="2"/>
        <charset val="238"/>
        <scheme val="minor"/>
      </rPr>
      <t>g/100 g)</t>
    </r>
  </si>
  <si>
    <t>*: Egérrel a cellára mutatva további információ jelenik meg.</t>
  </si>
  <si>
    <t>TERMÉKFOTÓ*</t>
  </si>
  <si>
    <t>TERMELŐK MINŐSÍTÉSE</t>
  </si>
  <si>
    <t>átlag alatti</t>
  </si>
  <si>
    <t>átlagos</t>
  </si>
  <si>
    <t>átlag feletti</t>
  </si>
  <si>
    <t>kiválóan megfelelt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</si>
  <si>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</si>
  <si>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</si>
  <si>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</si>
  <si>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</si>
  <si>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</si>
  <si>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</si>
  <si>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</si>
  <si>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</si>
  <si>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</si>
  <si>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r>
      <rPr>
        <b/>
        <sz val="14"/>
        <rFont val="Calibri"/>
        <family val="2"/>
        <charset val="238"/>
        <scheme val="minor"/>
      </rPr>
      <t>Bioháló</t>
    </r>
    <r>
      <rPr>
        <sz val="14"/>
        <rFont val="Calibri"/>
        <family val="2"/>
        <charset val="238"/>
        <scheme val="minor"/>
      </rPr>
      <t xml:space="preserve">
Bio borsó hajtás</t>
    </r>
  </si>
  <si>
    <r>
      <rPr>
        <b/>
        <sz val="14"/>
        <color theme="1"/>
        <rFont val="Calibri"/>
        <family val="2"/>
        <charset val="238"/>
        <scheme val="minor"/>
      </rPr>
      <t>Smallies</t>
    </r>
    <r>
      <rPr>
        <sz val="14"/>
        <color theme="1"/>
        <rFont val="Calibri"/>
        <family val="2"/>
        <charset val="238"/>
        <scheme val="minor"/>
      </rPr>
      <t xml:space="preserve">
borsó mikrozöld</t>
    </r>
  </si>
  <si>
    <r>
      <rPr>
        <b/>
        <sz val="14"/>
        <color theme="1"/>
        <rFont val="Calibri"/>
        <family val="2"/>
        <charset val="238"/>
        <scheme val="minor"/>
      </rPr>
      <t>Aprókert</t>
    </r>
    <r>
      <rPr>
        <sz val="14"/>
        <color theme="1"/>
        <rFont val="Calibri"/>
        <family val="2"/>
        <charset val="238"/>
        <scheme val="minor"/>
      </rPr>
      <t xml:space="preserve">
borsó mikrozöld</t>
    </r>
  </si>
  <si>
    <r>
      <rPr>
        <b/>
        <sz val="14"/>
        <color theme="1"/>
        <rFont val="Calibri"/>
        <family val="2"/>
        <charset val="238"/>
        <scheme val="minor"/>
      </rPr>
      <t xml:space="preserve">Csiri, az ébredő élet
</t>
    </r>
    <r>
      <rPr>
        <sz val="14"/>
        <color theme="1"/>
        <rFont val="Calibri"/>
        <family val="2"/>
        <charset val="238"/>
        <scheme val="minor"/>
      </rPr>
      <t>Bio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4"/>
        <color theme="1"/>
        <rFont val="Calibri"/>
        <family val="2"/>
        <charset val="238"/>
        <scheme val="minor"/>
      </rPr>
      <t>borsó hajtás</t>
    </r>
  </si>
  <si>
    <r>
      <rPr>
        <b/>
        <sz val="14"/>
        <rFont val="Calibri"/>
        <family val="2"/>
        <charset val="238"/>
        <scheme val="minor"/>
      </rPr>
      <t>Mikrozöld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>Piac</t>
    </r>
    <r>
      <rPr>
        <sz val="14"/>
        <rFont val="Calibri"/>
        <family val="2"/>
        <charset val="238"/>
        <scheme val="minor"/>
      </rPr>
      <t xml:space="preserve">
zöldborsó mikrozöld</t>
    </r>
  </si>
  <si>
    <r>
      <rPr>
        <b/>
        <sz val="14"/>
        <rFont val="Calibri"/>
        <family val="2"/>
        <charset val="238"/>
        <scheme val="minor"/>
      </rPr>
      <t>Mikro Kertész Urban Farming</t>
    </r>
    <r>
      <rPr>
        <sz val="14"/>
        <rFont val="Calibri"/>
        <family val="2"/>
        <charset val="238"/>
        <scheme val="minor"/>
      </rPr>
      <t xml:space="preserve"> 
borsó mikrozöld</t>
    </r>
  </si>
  <si>
    <r>
      <rPr>
        <b/>
        <sz val="14"/>
        <rFont val="Calibri"/>
        <family val="2"/>
        <charset val="238"/>
        <scheme val="minor"/>
      </rPr>
      <t>Mikrozöldség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>farm</t>
    </r>
    <r>
      <rPr>
        <sz val="14"/>
        <rFont val="Calibri"/>
        <family val="2"/>
        <charset val="238"/>
        <scheme val="minor"/>
      </rPr>
      <t xml:space="preserve">
borsó mikrozöld</t>
    </r>
  </si>
  <si>
    <r>
      <rPr>
        <b/>
        <sz val="14"/>
        <color theme="1"/>
        <rFont val="Calibri"/>
        <family val="2"/>
        <charset val="238"/>
        <scheme val="minor"/>
      </rPr>
      <t>mikroZöldség</t>
    </r>
    <r>
      <rPr>
        <sz val="14"/>
        <color theme="1"/>
        <rFont val="Calibri"/>
        <family val="2"/>
        <charset val="238"/>
        <scheme val="minor"/>
      </rPr>
      <t xml:space="preserve">
borsó mikrozöld</t>
    </r>
  </si>
  <si>
    <r>
      <rPr>
        <b/>
        <sz val="14"/>
        <color theme="1"/>
        <rFont val="Calibri"/>
        <family val="2"/>
        <charset val="238"/>
        <scheme val="minor"/>
      </rPr>
      <t>mikroZöldség</t>
    </r>
    <r>
      <rPr>
        <sz val="14"/>
        <color theme="1"/>
        <rFont val="Calibri"/>
        <family val="2"/>
        <charset val="238"/>
        <scheme val="minor"/>
      </rPr>
      <t xml:space="preserve">
china rose, bordó retek mix mikrozöld</t>
    </r>
  </si>
  <si>
    <r>
      <rPr>
        <b/>
        <sz val="14"/>
        <color theme="1"/>
        <rFont val="Calibri"/>
        <family val="2"/>
        <charset val="238"/>
        <scheme val="minor"/>
      </rPr>
      <t>MikroManna</t>
    </r>
    <r>
      <rPr>
        <sz val="14"/>
        <color theme="1"/>
        <rFont val="Calibri"/>
        <family val="2"/>
        <charset val="238"/>
        <scheme val="minor"/>
      </rPr>
      <t xml:space="preserve">
retek mikrozöld</t>
    </r>
  </si>
  <si>
    <r>
      <rPr>
        <b/>
        <sz val="14"/>
        <color theme="1"/>
        <rFont val="Calibri"/>
        <family val="2"/>
        <charset val="238"/>
        <scheme val="minor"/>
      </rPr>
      <t>Smallies</t>
    </r>
    <r>
      <rPr>
        <sz val="14"/>
        <color theme="1"/>
        <rFont val="Calibri"/>
        <family val="2"/>
        <charset val="238"/>
        <scheme val="minor"/>
      </rPr>
      <t xml:space="preserve">
retek mikrozöld</t>
    </r>
  </si>
  <si>
    <r>
      <rPr>
        <b/>
        <sz val="14"/>
        <color theme="1"/>
        <rFont val="Calibri"/>
        <family val="2"/>
        <charset val="238"/>
        <scheme val="minor"/>
      </rPr>
      <t>UFOGreenz</t>
    </r>
    <r>
      <rPr>
        <sz val="14"/>
        <color theme="1"/>
        <rFont val="Calibri"/>
        <family val="2"/>
        <charset val="238"/>
        <scheme val="minor"/>
      </rPr>
      <t xml:space="preserve">
daikon retek mikrozöld</t>
    </r>
  </si>
  <si>
    <r>
      <rPr>
        <b/>
        <sz val="14"/>
        <color theme="1"/>
        <rFont val="Calibri"/>
        <family val="2"/>
        <charset val="238"/>
        <scheme val="minor"/>
      </rPr>
      <t>Mikrozöldség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4"/>
        <color theme="1"/>
        <rFont val="Calibri"/>
        <family val="2"/>
        <charset val="238"/>
        <scheme val="minor"/>
      </rPr>
      <t>farm</t>
    </r>
    <r>
      <rPr>
        <sz val="14"/>
        <color theme="1"/>
        <rFont val="Calibri"/>
        <family val="2"/>
        <charset val="238"/>
        <scheme val="minor"/>
      </rPr>
      <t xml:space="preserve">
retek mikrozöld</t>
    </r>
  </si>
  <si>
    <r>
      <rPr>
        <b/>
        <sz val="14"/>
        <color theme="1"/>
        <rFont val="Calibri"/>
        <family val="2"/>
        <charset val="238"/>
        <scheme val="minor"/>
      </rPr>
      <t>Aprókert</t>
    </r>
    <r>
      <rPr>
        <sz val="14"/>
        <color theme="1"/>
        <rFont val="Calibri"/>
        <family val="2"/>
        <charset val="238"/>
        <scheme val="minor"/>
      </rPr>
      <t xml:space="preserve">
retek mikrozöld</t>
    </r>
  </si>
  <si>
    <t>Tóth Ákos
1141 Budapest, Csernyus utca 1/D. 
2. emelet 1. ajtó</t>
  </si>
  <si>
    <t>ÁR*
(Ft/doboz)</t>
  </si>
  <si>
    <t>&lt;0,06</t>
  </si>
  <si>
    <t>0,57 mg/100 g</t>
  </si>
  <si>
    <t>SZENNYEZŐ</t>
  </si>
  <si>
    <t>ANYAGOK</t>
  </si>
  <si>
    <t>HATÓSÁGI</t>
  </si>
  <si>
    <t>VIZSGÁLATOK</t>
  </si>
  <si>
    <t>NITRIT</t>
  </si>
  <si>
    <t>(mg/kg)</t>
  </si>
  <si>
    <t>NITRÁT</t>
  </si>
  <si>
    <t>PONTSZÁMA</t>
  </si>
  <si>
    <t xml:space="preserve">HELYSZÍNI HATÓSÁGI ELLENŐRZÉS </t>
  </si>
  <si>
    <t xml:space="preserve">
GMO</t>
  </si>
  <si>
    <r>
      <rPr>
        <b/>
        <sz val="14"/>
        <rFont val="Calibri"/>
        <family val="2"/>
        <charset val="238"/>
        <scheme val="minor"/>
      </rPr>
      <t>VargaKertMór</t>
    </r>
    <r>
      <rPr>
        <sz val="14"/>
        <rFont val="Calibri"/>
        <family val="2"/>
        <charset val="238"/>
        <scheme val="minor"/>
      </rPr>
      <t xml:space="preserve">
salátaborsó mikrozöld</t>
    </r>
  </si>
  <si>
    <r>
      <rPr>
        <b/>
        <sz val="14"/>
        <color theme="1"/>
        <rFont val="Calibri"/>
        <family val="2"/>
        <charset val="238"/>
        <scheme val="minor"/>
      </rPr>
      <t>VargaKertMór</t>
    </r>
    <r>
      <rPr>
        <sz val="14"/>
        <color theme="1"/>
        <rFont val="Calibri"/>
        <family val="2"/>
        <charset val="238"/>
        <scheme val="minor"/>
      </rPr>
      <t xml:space="preserve">
pink retek mikrozöld</t>
    </r>
  </si>
  <si>
    <t xml:space="preserve">  MIKROELEMEK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</si>
</sst>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ABC67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Fill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1" fontId="9" fillId="2" borderId="10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" xfId="0" quotePrefix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1" fontId="8" fillId="3" borderId="10" xfId="0" applyNumberFormat="1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8" fillId="3" borderId="9" xfId="0" applyNumberFormat="1" applyFont="1" applyFill="1" applyBorder="1" applyAlignment="1">
      <alignment horizontal="center" vertical="center"/>
    </xf>
    <xf numFmtId="164" fontId="8" fillId="3" borderId="14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center" vertical="center"/>
    </xf>
    <xf numFmtId="2" fontId="9" fillId="2" borderId="9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9" xfId="0" applyNumberFormat="1" applyFont="1" applyFill="1" applyBorder="1" applyAlignment="1">
      <alignment horizontal="center" vertical="center"/>
    </xf>
    <xf numFmtId="164" fontId="8" fillId="2" borderId="14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1" fontId="9" fillId="3" borderId="10" xfId="0" applyNumberFormat="1" applyFont="1" applyFill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9" fillId="3" borderId="9" xfId="0" applyNumberFormat="1" applyFont="1" applyFill="1" applyBorder="1" applyAlignment="1">
      <alignment horizontal="center" vertical="center"/>
    </xf>
    <xf numFmtId="164" fontId="9" fillId="3" borderId="14" xfId="0" applyNumberFormat="1" applyFont="1" applyFill="1" applyBorder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2" fontId="9" fillId="3" borderId="9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0" fontId="8" fillId="2" borderId="10" xfId="0" quotePrefix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0" fontId="8" fillId="3" borderId="10" xfId="0" quotePrefix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right" vertical="center" wrapText="1"/>
    </xf>
    <xf numFmtId="164" fontId="8" fillId="2" borderId="16" xfId="0" applyNumberFormat="1" applyFont="1" applyFill="1" applyBorder="1" applyAlignment="1">
      <alignment horizontal="center" vertical="center"/>
    </xf>
    <xf numFmtId="0" fontId="8" fillId="2" borderId="8" xfId="0" quotePrefix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1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" fontId="8" fillId="2" borderId="8" xfId="0" applyNumberFormat="1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top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top"/>
    </xf>
    <xf numFmtId="0" fontId="6" fillId="4" borderId="22" xfId="0" applyFont="1" applyFill="1" applyBorder="1" applyAlignment="1">
      <alignment horizont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6" fillId="4" borderId="11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righ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0" fontId="6" fillId="4" borderId="24" xfId="0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ABC670"/>
      <color rgb="FFD8E4BC"/>
      <color rgb="FFEBF1DE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sv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23.jpeg"/><Relationship Id="rId7" Type="http://schemas.openxmlformats.org/officeDocument/2006/relationships/image" Target="../media/image27.jpeg"/><Relationship Id="rId2" Type="http://schemas.openxmlformats.org/officeDocument/2006/relationships/image" Target="../media/image22.jpeg"/><Relationship Id="rId1" Type="http://schemas.openxmlformats.org/officeDocument/2006/relationships/image" Target="../media/image21.jpeg"/><Relationship Id="rId6" Type="http://schemas.openxmlformats.org/officeDocument/2006/relationships/image" Target="../media/image26.jpeg"/><Relationship Id="rId5" Type="http://schemas.openxmlformats.org/officeDocument/2006/relationships/image" Target="../media/image25.jpeg"/><Relationship Id="rId4" Type="http://schemas.openxmlformats.org/officeDocument/2006/relationships/image" Target="../media/image24.jpeg"/><Relationship Id="rId9" Type="http://schemas.openxmlformats.org/officeDocument/2006/relationships/image" Target="../media/image11.sv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9.jpeg"/><Relationship Id="rId3" Type="http://schemas.openxmlformats.org/officeDocument/2006/relationships/image" Target="../media/image14.jpeg"/><Relationship Id="rId7" Type="http://schemas.openxmlformats.org/officeDocument/2006/relationships/image" Target="../media/image18.jpeg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Relationship Id="rId9" Type="http://schemas.openxmlformats.org/officeDocument/2006/relationships/image" Target="../media/image20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0.jpeg"/><Relationship Id="rId7" Type="http://schemas.openxmlformats.org/officeDocument/2006/relationships/image" Target="../media/image34.jpeg"/><Relationship Id="rId2" Type="http://schemas.openxmlformats.org/officeDocument/2006/relationships/image" Target="../media/image29.jpeg"/><Relationship Id="rId1" Type="http://schemas.openxmlformats.org/officeDocument/2006/relationships/image" Target="../media/image28.jpeg"/><Relationship Id="rId6" Type="http://schemas.openxmlformats.org/officeDocument/2006/relationships/image" Target="../media/image33.jpeg"/><Relationship Id="rId5" Type="http://schemas.openxmlformats.org/officeDocument/2006/relationships/image" Target="../media/image32.jpeg"/><Relationship Id="rId4" Type="http://schemas.openxmlformats.org/officeDocument/2006/relationships/image" Target="../media/image3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254001</xdr:colOff>
      <xdr:row>10</xdr:row>
      <xdr:rowOff>54882</xdr:rowOff>
    </xdr:from>
    <xdr:to>
      <xdr:col>1</xdr:col>
      <xdr:colOff>1590676</xdr:colOff>
      <xdr:row>10</xdr:row>
      <xdr:rowOff>950232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D26CE8E0-188B-485E-9CBB-CBFF1099E5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1" y="11151507"/>
          <a:ext cx="133350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254001</xdr:colOff>
      <xdr:row>8</xdr:row>
      <xdr:rowOff>54882</xdr:rowOff>
    </xdr:from>
    <xdr:to>
      <xdr:col>1</xdr:col>
      <xdr:colOff>1590676</xdr:colOff>
      <xdr:row>8</xdr:row>
      <xdr:rowOff>950232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F4F5E15D-971E-44B8-A700-817FE73802C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1" y="9170307"/>
          <a:ext cx="133350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254001</xdr:colOff>
      <xdr:row>9</xdr:row>
      <xdr:rowOff>54882</xdr:rowOff>
    </xdr:from>
    <xdr:to>
      <xdr:col>1</xdr:col>
      <xdr:colOff>1590676</xdr:colOff>
      <xdr:row>9</xdr:row>
      <xdr:rowOff>950232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1F8E59C2-2C9F-445E-BA33-58A0FDE2E96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1" y="10160907"/>
          <a:ext cx="133350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507095</xdr:colOff>
      <xdr:row>12</xdr:row>
      <xdr:rowOff>44448</xdr:rowOff>
    </xdr:from>
    <xdr:to>
      <xdr:col>1</xdr:col>
      <xdr:colOff>1321254</xdr:colOff>
      <xdr:row>12</xdr:row>
      <xdr:rowOff>979209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AA7B763F-50EA-42B1-B678-278C95FE286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652"/>
        <a:stretch/>
      </xdr:blipFill>
      <xdr:spPr>
        <a:xfrm>
          <a:off x="1599295" y="13125448"/>
          <a:ext cx="817334" cy="931586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254001</xdr:colOff>
      <xdr:row>11</xdr:row>
      <xdr:rowOff>54882</xdr:rowOff>
    </xdr:from>
    <xdr:to>
      <xdr:col>1</xdr:col>
      <xdr:colOff>1590676</xdr:colOff>
      <xdr:row>11</xdr:row>
      <xdr:rowOff>950232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269B68D1-5053-42D5-80C6-90FA3CEE519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1" y="12142107"/>
          <a:ext cx="133350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254001</xdr:colOff>
      <xdr:row>7</xdr:row>
      <xdr:rowOff>54882</xdr:rowOff>
    </xdr:from>
    <xdr:to>
      <xdr:col>1</xdr:col>
      <xdr:colOff>1590676</xdr:colOff>
      <xdr:row>7</xdr:row>
      <xdr:rowOff>950232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2804AB9D-0740-496F-8EEA-A641A0ECA1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1" y="8179707"/>
          <a:ext cx="133350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254001</xdr:colOff>
      <xdr:row>6</xdr:row>
      <xdr:rowOff>54882</xdr:rowOff>
    </xdr:from>
    <xdr:to>
      <xdr:col>1</xdr:col>
      <xdr:colOff>1590676</xdr:colOff>
      <xdr:row>6</xdr:row>
      <xdr:rowOff>950232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B38BDA1D-C99C-439D-8E4F-DC20BA59B9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1" y="7189107"/>
          <a:ext cx="133350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254001</xdr:colOff>
      <xdr:row>5</xdr:row>
      <xdr:rowOff>54882</xdr:rowOff>
    </xdr:from>
    <xdr:to>
      <xdr:col>1</xdr:col>
      <xdr:colOff>1590676</xdr:colOff>
      <xdr:row>5</xdr:row>
      <xdr:rowOff>950232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9246DD33-51B4-4498-954D-5A9E697E79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1" y="6198507"/>
          <a:ext cx="133350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254001</xdr:colOff>
      <xdr:row>4</xdr:row>
      <xdr:rowOff>54882</xdr:rowOff>
    </xdr:from>
    <xdr:to>
      <xdr:col>1</xdr:col>
      <xdr:colOff>1590676</xdr:colOff>
      <xdr:row>4</xdr:row>
      <xdr:rowOff>950232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00DDFA7F-C601-4F63-8851-90911A4940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1" y="5207907"/>
          <a:ext cx="1333500" cy="895350"/>
        </a:xfrm>
        <a:prstGeom prst="rect">
          <a:avLst/>
        </a:prstGeom>
      </xdr:spPr>
    </xdr:pic>
    <xdr:clientData/>
  </xdr:twoCellAnchor>
  <xdr:twoCellAnchor editAs="oneCell">
    <xdr:from>
      <xdr:col>15</xdr:col>
      <xdr:colOff>542926</xdr:colOff>
      <xdr:row>10</xdr:row>
      <xdr:rowOff>239032</xdr:rowOff>
    </xdr:from>
    <xdr:to>
      <xdr:col>15</xdr:col>
      <xdr:colOff>1076576</xdr:colOff>
      <xdr:row>10</xdr:row>
      <xdr:rowOff>769507</xdr:rowOff>
    </xdr:to>
    <xdr:pic>
      <xdr:nvPicPr>
        <xdr:cNvPr id="11" name="Ábra 10" descr="Pipa">
          <a:extLst>
            <a:ext uri="{FF2B5EF4-FFF2-40B4-BE49-F238E27FC236}">
              <a16:creationId xmlns:a16="http://schemas.microsoft.com/office/drawing/2014/main" id="{DCC0A2E2-8514-466C-A707-430CE45D2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5536526" y="8030482"/>
          <a:ext cx="533650" cy="530475"/>
        </a:xfrm>
        <a:prstGeom prst="rect">
          <a:avLst/>
        </a:prstGeom>
      </xdr:spPr>
    </xdr:pic>
    <xdr:clientData/>
  </xdr:twoCellAnchor>
  <xdr:oneCellAnchor>
    <xdr:from>
      <xdr:col>15</xdr:col>
      <xdr:colOff>542926</xdr:colOff>
      <xdr:row>8</xdr:row>
      <xdr:rowOff>239032</xdr:rowOff>
    </xdr:from>
    <xdr:ext cx="540000" cy="540000"/>
    <xdr:pic>
      <xdr:nvPicPr>
        <xdr:cNvPr id="12" name="Ábra 11" descr="Pipa">
          <a:extLst>
            <a:ext uri="{FF2B5EF4-FFF2-40B4-BE49-F238E27FC236}">
              <a16:creationId xmlns:a16="http://schemas.microsoft.com/office/drawing/2014/main" id="{8D132AED-B1C0-4C10-8A29-B3F73F6D5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5536526" y="6049282"/>
          <a:ext cx="540000" cy="540000"/>
        </a:xfrm>
        <a:prstGeom prst="rect">
          <a:avLst/>
        </a:prstGeom>
      </xdr:spPr>
    </xdr:pic>
    <xdr:clientData/>
  </xdr:oneCellAnchor>
  <xdr:oneCellAnchor>
    <xdr:from>
      <xdr:col>15</xdr:col>
      <xdr:colOff>542926</xdr:colOff>
      <xdr:row>9</xdr:row>
      <xdr:rowOff>239032</xdr:rowOff>
    </xdr:from>
    <xdr:ext cx="540000" cy="540000"/>
    <xdr:pic>
      <xdr:nvPicPr>
        <xdr:cNvPr id="13" name="Ábra 12" descr="Pipa">
          <a:extLst>
            <a:ext uri="{FF2B5EF4-FFF2-40B4-BE49-F238E27FC236}">
              <a16:creationId xmlns:a16="http://schemas.microsoft.com/office/drawing/2014/main" id="{6A53D76A-F675-414D-991E-FC9D0416F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5536526" y="7039882"/>
          <a:ext cx="540000" cy="540000"/>
        </a:xfrm>
        <a:prstGeom prst="rect">
          <a:avLst/>
        </a:prstGeom>
      </xdr:spPr>
    </xdr:pic>
    <xdr:clientData/>
  </xdr:oneCellAnchor>
  <xdr:oneCellAnchor>
    <xdr:from>
      <xdr:col>15</xdr:col>
      <xdr:colOff>542926</xdr:colOff>
      <xdr:row>12</xdr:row>
      <xdr:rowOff>239032</xdr:rowOff>
    </xdr:from>
    <xdr:ext cx="540000" cy="540000"/>
    <xdr:pic>
      <xdr:nvPicPr>
        <xdr:cNvPr id="14" name="Ábra 13" descr="Pipa">
          <a:extLst>
            <a:ext uri="{FF2B5EF4-FFF2-40B4-BE49-F238E27FC236}">
              <a16:creationId xmlns:a16="http://schemas.microsoft.com/office/drawing/2014/main" id="{659F0BDB-15C5-4513-B9AC-C7D7F15CA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5536526" y="10011682"/>
          <a:ext cx="540000" cy="540000"/>
        </a:xfrm>
        <a:prstGeom prst="rect">
          <a:avLst/>
        </a:prstGeom>
      </xdr:spPr>
    </xdr:pic>
    <xdr:clientData/>
  </xdr:oneCellAnchor>
  <xdr:oneCellAnchor>
    <xdr:from>
      <xdr:col>15</xdr:col>
      <xdr:colOff>542926</xdr:colOff>
      <xdr:row>11</xdr:row>
      <xdr:rowOff>239032</xdr:rowOff>
    </xdr:from>
    <xdr:ext cx="540000" cy="540000"/>
    <xdr:pic>
      <xdr:nvPicPr>
        <xdr:cNvPr id="15" name="Ábra 14" descr="Pipa">
          <a:extLst>
            <a:ext uri="{FF2B5EF4-FFF2-40B4-BE49-F238E27FC236}">
              <a16:creationId xmlns:a16="http://schemas.microsoft.com/office/drawing/2014/main" id="{50AA4B7E-1568-4AF5-8563-442120C0A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5536526" y="9021082"/>
          <a:ext cx="540000" cy="540000"/>
        </a:xfrm>
        <a:prstGeom prst="rect">
          <a:avLst/>
        </a:prstGeom>
      </xdr:spPr>
    </xdr:pic>
    <xdr:clientData/>
  </xdr:oneCellAnchor>
  <xdr:oneCellAnchor>
    <xdr:from>
      <xdr:col>15</xdr:col>
      <xdr:colOff>542926</xdr:colOff>
      <xdr:row>7</xdr:row>
      <xdr:rowOff>239032</xdr:rowOff>
    </xdr:from>
    <xdr:ext cx="540000" cy="540000"/>
    <xdr:pic>
      <xdr:nvPicPr>
        <xdr:cNvPr id="16" name="Ábra 15" descr="Pipa">
          <a:extLst>
            <a:ext uri="{FF2B5EF4-FFF2-40B4-BE49-F238E27FC236}">
              <a16:creationId xmlns:a16="http://schemas.microsoft.com/office/drawing/2014/main" id="{6757C28F-9F1E-4F57-83B5-4D2ABA903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5536526" y="5058682"/>
          <a:ext cx="540000" cy="540000"/>
        </a:xfrm>
        <a:prstGeom prst="rect">
          <a:avLst/>
        </a:prstGeom>
      </xdr:spPr>
    </xdr:pic>
    <xdr:clientData/>
  </xdr:oneCellAnchor>
  <xdr:oneCellAnchor>
    <xdr:from>
      <xdr:col>15</xdr:col>
      <xdr:colOff>542926</xdr:colOff>
      <xdr:row>6</xdr:row>
      <xdr:rowOff>239032</xdr:rowOff>
    </xdr:from>
    <xdr:ext cx="540000" cy="540000"/>
    <xdr:pic>
      <xdr:nvPicPr>
        <xdr:cNvPr id="17" name="Ábra 16" descr="Pipa">
          <a:extLst>
            <a:ext uri="{FF2B5EF4-FFF2-40B4-BE49-F238E27FC236}">
              <a16:creationId xmlns:a16="http://schemas.microsoft.com/office/drawing/2014/main" id="{53DB5C85-3C03-49D9-AF23-BAEC883B1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5536526" y="4068082"/>
          <a:ext cx="540000" cy="540000"/>
        </a:xfrm>
        <a:prstGeom prst="rect">
          <a:avLst/>
        </a:prstGeom>
      </xdr:spPr>
    </xdr:pic>
    <xdr:clientData/>
  </xdr:oneCellAnchor>
  <xdr:oneCellAnchor>
    <xdr:from>
      <xdr:col>15</xdr:col>
      <xdr:colOff>542926</xdr:colOff>
      <xdr:row>5</xdr:row>
      <xdr:rowOff>239032</xdr:rowOff>
    </xdr:from>
    <xdr:ext cx="540000" cy="540000"/>
    <xdr:pic>
      <xdr:nvPicPr>
        <xdr:cNvPr id="18" name="Ábra 17" descr="Pipa">
          <a:extLst>
            <a:ext uri="{FF2B5EF4-FFF2-40B4-BE49-F238E27FC236}">
              <a16:creationId xmlns:a16="http://schemas.microsoft.com/office/drawing/2014/main" id="{BC87E3B0-6618-4374-B064-D234C1126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5536526" y="3077482"/>
          <a:ext cx="540000" cy="540000"/>
        </a:xfrm>
        <a:prstGeom prst="rect">
          <a:avLst/>
        </a:prstGeom>
      </xdr:spPr>
    </xdr:pic>
    <xdr:clientData/>
  </xdr:oneCellAnchor>
  <xdr:oneCellAnchor>
    <xdr:from>
      <xdr:col>15</xdr:col>
      <xdr:colOff>542926</xdr:colOff>
      <xdr:row>4</xdr:row>
      <xdr:rowOff>239032</xdr:rowOff>
    </xdr:from>
    <xdr:ext cx="540000" cy="540000"/>
    <xdr:pic>
      <xdr:nvPicPr>
        <xdr:cNvPr id="19" name="Ábra 18" descr="Pipa">
          <a:extLst>
            <a:ext uri="{FF2B5EF4-FFF2-40B4-BE49-F238E27FC236}">
              <a16:creationId xmlns:a16="http://schemas.microsoft.com/office/drawing/2014/main" id="{F3F68023-0F59-48A1-8E2D-A5AD3DF6C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5536526" y="2086882"/>
          <a:ext cx="540000" cy="540000"/>
        </a:xfrm>
        <a:prstGeom prst="rect">
          <a:avLst/>
        </a:prstGeom>
      </xdr:spPr>
    </xdr:pic>
    <xdr:clientData/>
  </xdr:oneCellAnchor>
  <xdr:oneCellAnchor>
    <xdr:from>
      <xdr:col>16</xdr:col>
      <xdr:colOff>542926</xdr:colOff>
      <xdr:row>10</xdr:row>
      <xdr:rowOff>239032</xdr:rowOff>
    </xdr:from>
    <xdr:ext cx="540000" cy="540000"/>
    <xdr:pic>
      <xdr:nvPicPr>
        <xdr:cNvPr id="20" name="Ábra 19" descr="Pipa">
          <a:extLst>
            <a:ext uri="{FF2B5EF4-FFF2-40B4-BE49-F238E27FC236}">
              <a16:creationId xmlns:a16="http://schemas.microsoft.com/office/drawing/2014/main" id="{FB0C6D0C-485A-44B9-8E7E-BDBA7AEE8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7060526" y="8030482"/>
          <a:ext cx="540000" cy="540000"/>
        </a:xfrm>
        <a:prstGeom prst="rect">
          <a:avLst/>
        </a:prstGeom>
      </xdr:spPr>
    </xdr:pic>
    <xdr:clientData/>
  </xdr:oneCellAnchor>
  <xdr:oneCellAnchor>
    <xdr:from>
      <xdr:col>16</xdr:col>
      <xdr:colOff>542926</xdr:colOff>
      <xdr:row>8</xdr:row>
      <xdr:rowOff>239032</xdr:rowOff>
    </xdr:from>
    <xdr:ext cx="540000" cy="540000"/>
    <xdr:pic>
      <xdr:nvPicPr>
        <xdr:cNvPr id="21" name="Ábra 20" descr="Pipa">
          <a:extLst>
            <a:ext uri="{FF2B5EF4-FFF2-40B4-BE49-F238E27FC236}">
              <a16:creationId xmlns:a16="http://schemas.microsoft.com/office/drawing/2014/main" id="{6CB1AE31-C86C-4999-BA87-023A66BD9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7060526" y="6049282"/>
          <a:ext cx="540000" cy="540000"/>
        </a:xfrm>
        <a:prstGeom prst="rect">
          <a:avLst/>
        </a:prstGeom>
      </xdr:spPr>
    </xdr:pic>
    <xdr:clientData/>
  </xdr:oneCellAnchor>
  <xdr:oneCellAnchor>
    <xdr:from>
      <xdr:col>16</xdr:col>
      <xdr:colOff>542926</xdr:colOff>
      <xdr:row>9</xdr:row>
      <xdr:rowOff>239032</xdr:rowOff>
    </xdr:from>
    <xdr:ext cx="540000" cy="540000"/>
    <xdr:pic>
      <xdr:nvPicPr>
        <xdr:cNvPr id="22" name="Ábra 21" descr="Pipa">
          <a:extLst>
            <a:ext uri="{FF2B5EF4-FFF2-40B4-BE49-F238E27FC236}">
              <a16:creationId xmlns:a16="http://schemas.microsoft.com/office/drawing/2014/main" id="{ED401492-51EF-4E56-922C-69353816B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7060526" y="7039882"/>
          <a:ext cx="540000" cy="540000"/>
        </a:xfrm>
        <a:prstGeom prst="rect">
          <a:avLst/>
        </a:prstGeom>
      </xdr:spPr>
    </xdr:pic>
    <xdr:clientData/>
  </xdr:oneCellAnchor>
  <xdr:oneCellAnchor>
    <xdr:from>
      <xdr:col>16</xdr:col>
      <xdr:colOff>542926</xdr:colOff>
      <xdr:row>12</xdr:row>
      <xdr:rowOff>239032</xdr:rowOff>
    </xdr:from>
    <xdr:ext cx="540000" cy="540000"/>
    <xdr:pic>
      <xdr:nvPicPr>
        <xdr:cNvPr id="23" name="Ábra 22" descr="Pipa">
          <a:extLst>
            <a:ext uri="{FF2B5EF4-FFF2-40B4-BE49-F238E27FC236}">
              <a16:creationId xmlns:a16="http://schemas.microsoft.com/office/drawing/2014/main" id="{990E743C-20EE-40AA-8C94-967B15C5C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7060526" y="10011682"/>
          <a:ext cx="540000" cy="540000"/>
        </a:xfrm>
        <a:prstGeom prst="rect">
          <a:avLst/>
        </a:prstGeom>
      </xdr:spPr>
    </xdr:pic>
    <xdr:clientData/>
  </xdr:oneCellAnchor>
  <xdr:oneCellAnchor>
    <xdr:from>
      <xdr:col>16</xdr:col>
      <xdr:colOff>542926</xdr:colOff>
      <xdr:row>11</xdr:row>
      <xdr:rowOff>239032</xdr:rowOff>
    </xdr:from>
    <xdr:ext cx="540000" cy="540000"/>
    <xdr:pic>
      <xdr:nvPicPr>
        <xdr:cNvPr id="24" name="Ábra 23" descr="Pipa">
          <a:extLst>
            <a:ext uri="{FF2B5EF4-FFF2-40B4-BE49-F238E27FC236}">
              <a16:creationId xmlns:a16="http://schemas.microsoft.com/office/drawing/2014/main" id="{49250376-BB38-4005-B9C3-0CD72B1CB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7060526" y="9021082"/>
          <a:ext cx="540000" cy="540000"/>
        </a:xfrm>
        <a:prstGeom prst="rect">
          <a:avLst/>
        </a:prstGeom>
      </xdr:spPr>
    </xdr:pic>
    <xdr:clientData/>
  </xdr:oneCellAnchor>
  <xdr:oneCellAnchor>
    <xdr:from>
      <xdr:col>16</xdr:col>
      <xdr:colOff>542926</xdr:colOff>
      <xdr:row>7</xdr:row>
      <xdr:rowOff>239032</xdr:rowOff>
    </xdr:from>
    <xdr:ext cx="540000" cy="540000"/>
    <xdr:pic>
      <xdr:nvPicPr>
        <xdr:cNvPr id="25" name="Ábra 24" descr="Pipa">
          <a:extLst>
            <a:ext uri="{FF2B5EF4-FFF2-40B4-BE49-F238E27FC236}">
              <a16:creationId xmlns:a16="http://schemas.microsoft.com/office/drawing/2014/main" id="{26B4ACEA-BC4A-43AD-8ACE-540516744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7060526" y="5058682"/>
          <a:ext cx="540000" cy="540000"/>
        </a:xfrm>
        <a:prstGeom prst="rect">
          <a:avLst/>
        </a:prstGeom>
      </xdr:spPr>
    </xdr:pic>
    <xdr:clientData/>
  </xdr:oneCellAnchor>
  <xdr:oneCellAnchor>
    <xdr:from>
      <xdr:col>16</xdr:col>
      <xdr:colOff>542926</xdr:colOff>
      <xdr:row>6</xdr:row>
      <xdr:rowOff>239032</xdr:rowOff>
    </xdr:from>
    <xdr:ext cx="540000" cy="540000"/>
    <xdr:pic>
      <xdr:nvPicPr>
        <xdr:cNvPr id="26" name="Ábra 25" descr="Pipa">
          <a:extLst>
            <a:ext uri="{FF2B5EF4-FFF2-40B4-BE49-F238E27FC236}">
              <a16:creationId xmlns:a16="http://schemas.microsoft.com/office/drawing/2014/main" id="{19920AEF-EF0A-468D-829F-E0A2926CC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7060526" y="4068082"/>
          <a:ext cx="540000" cy="540000"/>
        </a:xfrm>
        <a:prstGeom prst="rect">
          <a:avLst/>
        </a:prstGeom>
      </xdr:spPr>
    </xdr:pic>
    <xdr:clientData/>
  </xdr:oneCellAnchor>
  <xdr:oneCellAnchor>
    <xdr:from>
      <xdr:col>16</xdr:col>
      <xdr:colOff>542926</xdr:colOff>
      <xdr:row>5</xdr:row>
      <xdr:rowOff>239032</xdr:rowOff>
    </xdr:from>
    <xdr:ext cx="540000" cy="540000"/>
    <xdr:pic>
      <xdr:nvPicPr>
        <xdr:cNvPr id="27" name="Ábra 26" descr="Pipa">
          <a:extLst>
            <a:ext uri="{FF2B5EF4-FFF2-40B4-BE49-F238E27FC236}">
              <a16:creationId xmlns:a16="http://schemas.microsoft.com/office/drawing/2014/main" id="{E100F4E5-D455-42C9-9128-343F180A2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7060526" y="3077482"/>
          <a:ext cx="540000" cy="540000"/>
        </a:xfrm>
        <a:prstGeom prst="rect">
          <a:avLst/>
        </a:prstGeom>
      </xdr:spPr>
    </xdr:pic>
    <xdr:clientData/>
  </xdr:oneCellAnchor>
  <xdr:oneCellAnchor>
    <xdr:from>
      <xdr:col>16</xdr:col>
      <xdr:colOff>542926</xdr:colOff>
      <xdr:row>4</xdr:row>
      <xdr:rowOff>239032</xdr:rowOff>
    </xdr:from>
    <xdr:ext cx="540000" cy="540000"/>
    <xdr:pic>
      <xdr:nvPicPr>
        <xdr:cNvPr id="28" name="Ábra 27" descr="Pipa">
          <a:extLst>
            <a:ext uri="{FF2B5EF4-FFF2-40B4-BE49-F238E27FC236}">
              <a16:creationId xmlns:a16="http://schemas.microsoft.com/office/drawing/2014/main" id="{FC598EA8-706D-4676-BEDD-254A96B99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7060526" y="2086882"/>
          <a:ext cx="540000" cy="540000"/>
        </a:xfrm>
        <a:prstGeom prst="rect">
          <a:avLst/>
        </a:prstGeom>
      </xdr:spPr>
    </xdr:pic>
    <xdr:clientData/>
  </xdr:oneCellAnchor>
  <xdr:oneCellAnchor>
    <xdr:from>
      <xdr:col>17</xdr:col>
      <xdr:colOff>542926</xdr:colOff>
      <xdr:row>8</xdr:row>
      <xdr:rowOff>239032</xdr:rowOff>
    </xdr:from>
    <xdr:ext cx="540000" cy="540000"/>
    <xdr:pic>
      <xdr:nvPicPr>
        <xdr:cNvPr id="29" name="Ábra 28" descr="Pipa">
          <a:extLst>
            <a:ext uri="{FF2B5EF4-FFF2-40B4-BE49-F238E27FC236}">
              <a16:creationId xmlns:a16="http://schemas.microsoft.com/office/drawing/2014/main" id="{2FE4C535-152C-48DE-8CD6-499E868F1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8584526" y="6049282"/>
          <a:ext cx="540000" cy="540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216354</xdr:colOff>
      <xdr:row>8</xdr:row>
      <xdr:rowOff>44450</xdr:rowOff>
    </xdr:from>
    <xdr:ext cx="1333500" cy="889000"/>
    <xdr:pic>
      <xdr:nvPicPr>
        <xdr:cNvPr id="11" name="Kép 10">
          <a:extLst>
            <a:ext uri="{FF2B5EF4-FFF2-40B4-BE49-F238E27FC236}">
              <a16:creationId xmlns:a16="http://schemas.microsoft.com/office/drawing/2014/main" id="{20DDA40D-C10F-4925-9CBF-2514ED1A2B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3" y="5528129"/>
          <a:ext cx="1333500" cy="889000"/>
        </a:xfrm>
        <a:prstGeom prst="rect">
          <a:avLst/>
        </a:prstGeom>
      </xdr:spPr>
    </xdr:pic>
    <xdr:clientData/>
  </xdr:oneCellAnchor>
  <xdr:oneCellAnchor>
    <xdr:from>
      <xdr:col>1</xdr:col>
      <xdr:colOff>216354</xdr:colOff>
      <xdr:row>5</xdr:row>
      <xdr:rowOff>44450</xdr:rowOff>
    </xdr:from>
    <xdr:ext cx="1333500" cy="889000"/>
    <xdr:pic>
      <xdr:nvPicPr>
        <xdr:cNvPr id="12" name="Kép 11">
          <a:extLst>
            <a:ext uri="{FF2B5EF4-FFF2-40B4-BE49-F238E27FC236}">
              <a16:creationId xmlns:a16="http://schemas.microsoft.com/office/drawing/2014/main" id="{FB8B466D-0B1C-4E6F-A3DD-50FD1186613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3" y="2548164"/>
          <a:ext cx="1333500" cy="889000"/>
        </a:xfrm>
        <a:prstGeom prst="rect">
          <a:avLst/>
        </a:prstGeom>
      </xdr:spPr>
    </xdr:pic>
    <xdr:clientData/>
  </xdr:oneCellAnchor>
  <xdr:oneCellAnchor>
    <xdr:from>
      <xdr:col>1</xdr:col>
      <xdr:colOff>216354</xdr:colOff>
      <xdr:row>4</xdr:row>
      <xdr:rowOff>44450</xdr:rowOff>
    </xdr:from>
    <xdr:ext cx="1333500" cy="889000"/>
    <xdr:pic>
      <xdr:nvPicPr>
        <xdr:cNvPr id="13" name="Kép 12">
          <a:extLst>
            <a:ext uri="{FF2B5EF4-FFF2-40B4-BE49-F238E27FC236}">
              <a16:creationId xmlns:a16="http://schemas.microsoft.com/office/drawing/2014/main" id="{41A7FDB5-7422-4828-9D38-2BA918F337C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3" y="1554843"/>
          <a:ext cx="1333500" cy="889000"/>
        </a:xfrm>
        <a:prstGeom prst="rect">
          <a:avLst/>
        </a:prstGeom>
      </xdr:spPr>
    </xdr:pic>
    <xdr:clientData/>
  </xdr:oneCellAnchor>
  <xdr:oneCellAnchor>
    <xdr:from>
      <xdr:col>1</xdr:col>
      <xdr:colOff>216354</xdr:colOff>
      <xdr:row>9</xdr:row>
      <xdr:rowOff>44450</xdr:rowOff>
    </xdr:from>
    <xdr:ext cx="1333500" cy="889000"/>
    <xdr:pic>
      <xdr:nvPicPr>
        <xdr:cNvPr id="14" name="Kép 13">
          <a:extLst>
            <a:ext uri="{FF2B5EF4-FFF2-40B4-BE49-F238E27FC236}">
              <a16:creationId xmlns:a16="http://schemas.microsoft.com/office/drawing/2014/main" id="{B26B5874-0251-4A80-A0B7-AADB6D405C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3" y="6521450"/>
          <a:ext cx="1333500" cy="889000"/>
        </a:xfrm>
        <a:prstGeom prst="rect">
          <a:avLst/>
        </a:prstGeom>
      </xdr:spPr>
    </xdr:pic>
    <xdr:clientData/>
  </xdr:oneCellAnchor>
  <xdr:twoCellAnchor editAs="oneCell">
    <xdr:from>
      <xdr:col>1</xdr:col>
      <xdr:colOff>216354</xdr:colOff>
      <xdr:row>10</xdr:row>
      <xdr:rowOff>44450</xdr:rowOff>
    </xdr:from>
    <xdr:to>
      <xdr:col>1</xdr:col>
      <xdr:colOff>1553029</xdr:colOff>
      <xdr:row>10</xdr:row>
      <xdr:rowOff>942975</xdr:rowOff>
    </xdr:to>
    <xdr:pic>
      <xdr:nvPicPr>
        <xdr:cNvPr id="15" name="Kép 14">
          <a:extLst>
            <a:ext uri="{FF2B5EF4-FFF2-40B4-BE49-F238E27FC236}">
              <a16:creationId xmlns:a16="http://schemas.microsoft.com/office/drawing/2014/main" id="{375F0275-51D5-45B1-AFA2-7CEDE79871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3" y="7514771"/>
          <a:ext cx="1330325" cy="898525"/>
        </a:xfrm>
        <a:prstGeom prst="rect">
          <a:avLst/>
        </a:prstGeom>
      </xdr:spPr>
    </xdr:pic>
    <xdr:clientData/>
  </xdr:twoCellAnchor>
  <xdr:twoCellAnchor editAs="oneCell">
    <xdr:from>
      <xdr:col>1</xdr:col>
      <xdr:colOff>216354</xdr:colOff>
      <xdr:row>6</xdr:row>
      <xdr:rowOff>44450</xdr:rowOff>
    </xdr:from>
    <xdr:to>
      <xdr:col>1</xdr:col>
      <xdr:colOff>1553029</xdr:colOff>
      <xdr:row>6</xdr:row>
      <xdr:rowOff>942975</xdr:rowOff>
    </xdr:to>
    <xdr:pic>
      <xdr:nvPicPr>
        <xdr:cNvPr id="16" name="Kép 15">
          <a:extLst>
            <a:ext uri="{FF2B5EF4-FFF2-40B4-BE49-F238E27FC236}">
              <a16:creationId xmlns:a16="http://schemas.microsoft.com/office/drawing/2014/main" id="{593F72D9-561C-4863-A6E1-195F7CEA80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3" y="3541486"/>
          <a:ext cx="1330325" cy="898525"/>
        </a:xfrm>
        <a:prstGeom prst="rect">
          <a:avLst/>
        </a:prstGeom>
      </xdr:spPr>
    </xdr:pic>
    <xdr:clientData/>
  </xdr:twoCellAnchor>
  <xdr:twoCellAnchor editAs="oneCell">
    <xdr:from>
      <xdr:col>1</xdr:col>
      <xdr:colOff>216354</xdr:colOff>
      <xdr:row>7</xdr:row>
      <xdr:rowOff>44450</xdr:rowOff>
    </xdr:from>
    <xdr:to>
      <xdr:col>1</xdr:col>
      <xdr:colOff>1553029</xdr:colOff>
      <xdr:row>7</xdr:row>
      <xdr:rowOff>942975</xdr:rowOff>
    </xdr:to>
    <xdr:pic>
      <xdr:nvPicPr>
        <xdr:cNvPr id="17" name="Kép 16">
          <a:extLst>
            <a:ext uri="{FF2B5EF4-FFF2-40B4-BE49-F238E27FC236}">
              <a16:creationId xmlns:a16="http://schemas.microsoft.com/office/drawing/2014/main" id="{DE8583AC-82A1-47CA-9DA8-A9410ECF7F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3" y="4534807"/>
          <a:ext cx="1330325" cy="898525"/>
        </a:xfrm>
        <a:prstGeom prst="rect">
          <a:avLst/>
        </a:prstGeom>
      </xdr:spPr>
    </xdr:pic>
    <xdr:clientData/>
  </xdr:twoCellAnchor>
  <xdr:oneCellAnchor>
    <xdr:from>
      <xdr:col>15</xdr:col>
      <xdr:colOff>517979</xdr:colOff>
      <xdr:row>8</xdr:row>
      <xdr:rowOff>215900</xdr:rowOff>
    </xdr:from>
    <xdr:ext cx="540000" cy="540000"/>
    <xdr:pic>
      <xdr:nvPicPr>
        <xdr:cNvPr id="19" name="Ábra 18" descr="Pipa">
          <a:extLst>
            <a:ext uri="{FF2B5EF4-FFF2-40B4-BE49-F238E27FC236}">
              <a16:creationId xmlns:a16="http://schemas.microsoft.com/office/drawing/2014/main" id="{6A412F81-1DB3-45C5-844C-17FAC313A91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5330604" y="5994400"/>
          <a:ext cx="540000" cy="540000"/>
        </a:xfrm>
        <a:prstGeom prst="rect">
          <a:avLst/>
        </a:prstGeom>
      </xdr:spPr>
    </xdr:pic>
    <xdr:clientData/>
  </xdr:oneCellAnchor>
  <xdr:oneCellAnchor>
    <xdr:from>
      <xdr:col>16</xdr:col>
      <xdr:colOff>517979</xdr:colOff>
      <xdr:row>8</xdr:row>
      <xdr:rowOff>215900</xdr:rowOff>
    </xdr:from>
    <xdr:ext cx="540000" cy="540000"/>
    <xdr:pic>
      <xdr:nvPicPr>
        <xdr:cNvPr id="20" name="Ábra 19" descr="Pipa">
          <a:extLst>
            <a:ext uri="{FF2B5EF4-FFF2-40B4-BE49-F238E27FC236}">
              <a16:creationId xmlns:a16="http://schemas.microsoft.com/office/drawing/2014/main" id="{E65DDCF5-FDAF-4284-BEDD-582CF66121FA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6838729" y="5994400"/>
          <a:ext cx="540000" cy="540000"/>
        </a:xfrm>
        <a:prstGeom prst="rect">
          <a:avLst/>
        </a:prstGeom>
      </xdr:spPr>
    </xdr:pic>
    <xdr:clientData/>
  </xdr:oneCellAnchor>
  <xdr:oneCellAnchor>
    <xdr:from>
      <xdr:col>17</xdr:col>
      <xdr:colOff>517979</xdr:colOff>
      <xdr:row>8</xdr:row>
      <xdr:rowOff>215900</xdr:rowOff>
    </xdr:from>
    <xdr:ext cx="540000" cy="540000"/>
    <xdr:pic>
      <xdr:nvPicPr>
        <xdr:cNvPr id="21" name="Ábra 20" descr="Pipa">
          <a:extLst>
            <a:ext uri="{FF2B5EF4-FFF2-40B4-BE49-F238E27FC236}">
              <a16:creationId xmlns:a16="http://schemas.microsoft.com/office/drawing/2014/main" id="{8D88E2ED-9C73-495F-8E3C-6C011D10927C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8346854" y="5994400"/>
          <a:ext cx="540000" cy="540000"/>
        </a:xfrm>
        <a:prstGeom prst="rect">
          <a:avLst/>
        </a:prstGeom>
      </xdr:spPr>
    </xdr:pic>
    <xdr:clientData/>
  </xdr:oneCellAnchor>
  <xdr:oneCellAnchor>
    <xdr:from>
      <xdr:col>15</xdr:col>
      <xdr:colOff>517979</xdr:colOff>
      <xdr:row>5</xdr:row>
      <xdr:rowOff>215900</xdr:rowOff>
    </xdr:from>
    <xdr:ext cx="540000" cy="540000"/>
    <xdr:pic>
      <xdr:nvPicPr>
        <xdr:cNvPr id="22" name="Ábra 21" descr="Pipa">
          <a:extLst>
            <a:ext uri="{FF2B5EF4-FFF2-40B4-BE49-F238E27FC236}">
              <a16:creationId xmlns:a16="http://schemas.microsoft.com/office/drawing/2014/main" id="{B6260333-437D-4575-B17C-2150C37A505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5330604" y="3041650"/>
          <a:ext cx="540000" cy="540000"/>
        </a:xfrm>
        <a:prstGeom prst="rect">
          <a:avLst/>
        </a:prstGeom>
      </xdr:spPr>
    </xdr:pic>
    <xdr:clientData/>
  </xdr:oneCellAnchor>
  <xdr:oneCellAnchor>
    <xdr:from>
      <xdr:col>15</xdr:col>
      <xdr:colOff>517979</xdr:colOff>
      <xdr:row>4</xdr:row>
      <xdr:rowOff>215900</xdr:rowOff>
    </xdr:from>
    <xdr:ext cx="540000" cy="540000"/>
    <xdr:pic>
      <xdr:nvPicPr>
        <xdr:cNvPr id="23" name="Ábra 22" descr="Pipa">
          <a:extLst>
            <a:ext uri="{FF2B5EF4-FFF2-40B4-BE49-F238E27FC236}">
              <a16:creationId xmlns:a16="http://schemas.microsoft.com/office/drawing/2014/main" id="{E00E055A-C9C6-4404-A1A3-7EF75740985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5330604" y="2057400"/>
          <a:ext cx="540000" cy="540000"/>
        </a:xfrm>
        <a:prstGeom prst="rect">
          <a:avLst/>
        </a:prstGeom>
      </xdr:spPr>
    </xdr:pic>
    <xdr:clientData/>
  </xdr:oneCellAnchor>
  <xdr:oneCellAnchor>
    <xdr:from>
      <xdr:col>15</xdr:col>
      <xdr:colOff>517979</xdr:colOff>
      <xdr:row>9</xdr:row>
      <xdr:rowOff>215900</xdr:rowOff>
    </xdr:from>
    <xdr:ext cx="540000" cy="540000"/>
    <xdr:pic>
      <xdr:nvPicPr>
        <xdr:cNvPr id="24" name="Ábra 23" descr="Pipa">
          <a:extLst>
            <a:ext uri="{FF2B5EF4-FFF2-40B4-BE49-F238E27FC236}">
              <a16:creationId xmlns:a16="http://schemas.microsoft.com/office/drawing/2014/main" id="{094D8861-4956-4DDF-BD80-2D99108CCE4E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5330604" y="6978650"/>
          <a:ext cx="540000" cy="540000"/>
        </a:xfrm>
        <a:prstGeom prst="rect">
          <a:avLst/>
        </a:prstGeom>
      </xdr:spPr>
    </xdr:pic>
    <xdr:clientData/>
  </xdr:oneCellAnchor>
  <xdr:oneCellAnchor>
    <xdr:from>
      <xdr:col>15</xdr:col>
      <xdr:colOff>517979</xdr:colOff>
      <xdr:row>10</xdr:row>
      <xdr:rowOff>215900</xdr:rowOff>
    </xdr:from>
    <xdr:ext cx="540000" cy="540000"/>
    <xdr:pic>
      <xdr:nvPicPr>
        <xdr:cNvPr id="25" name="Ábra 24" descr="Pipa">
          <a:extLst>
            <a:ext uri="{FF2B5EF4-FFF2-40B4-BE49-F238E27FC236}">
              <a16:creationId xmlns:a16="http://schemas.microsoft.com/office/drawing/2014/main" id="{2021D302-DD5D-4316-910B-C1E6BE3C92A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5330604" y="7962900"/>
          <a:ext cx="540000" cy="540000"/>
        </a:xfrm>
        <a:prstGeom prst="rect">
          <a:avLst/>
        </a:prstGeom>
      </xdr:spPr>
    </xdr:pic>
    <xdr:clientData/>
  </xdr:oneCellAnchor>
  <xdr:oneCellAnchor>
    <xdr:from>
      <xdr:col>15</xdr:col>
      <xdr:colOff>517979</xdr:colOff>
      <xdr:row>6</xdr:row>
      <xdr:rowOff>215900</xdr:rowOff>
    </xdr:from>
    <xdr:ext cx="540000" cy="540000"/>
    <xdr:pic>
      <xdr:nvPicPr>
        <xdr:cNvPr id="26" name="Ábra 25" descr="Pipa">
          <a:extLst>
            <a:ext uri="{FF2B5EF4-FFF2-40B4-BE49-F238E27FC236}">
              <a16:creationId xmlns:a16="http://schemas.microsoft.com/office/drawing/2014/main" id="{A1B96B02-13B6-4306-ABC5-874DAD596356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5330604" y="4025900"/>
          <a:ext cx="540000" cy="540000"/>
        </a:xfrm>
        <a:prstGeom prst="rect">
          <a:avLst/>
        </a:prstGeom>
      </xdr:spPr>
    </xdr:pic>
    <xdr:clientData/>
  </xdr:oneCellAnchor>
  <xdr:oneCellAnchor>
    <xdr:from>
      <xdr:col>16</xdr:col>
      <xdr:colOff>517979</xdr:colOff>
      <xdr:row>5</xdr:row>
      <xdr:rowOff>215900</xdr:rowOff>
    </xdr:from>
    <xdr:ext cx="540000" cy="540000"/>
    <xdr:pic>
      <xdr:nvPicPr>
        <xdr:cNvPr id="27" name="Ábra 26" descr="Pipa">
          <a:extLst>
            <a:ext uri="{FF2B5EF4-FFF2-40B4-BE49-F238E27FC236}">
              <a16:creationId xmlns:a16="http://schemas.microsoft.com/office/drawing/2014/main" id="{B571EE75-C721-4A8B-9C8A-C6C9DB7147CF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6838729" y="3041650"/>
          <a:ext cx="540000" cy="540000"/>
        </a:xfrm>
        <a:prstGeom prst="rect">
          <a:avLst/>
        </a:prstGeom>
      </xdr:spPr>
    </xdr:pic>
    <xdr:clientData/>
  </xdr:oneCellAnchor>
  <xdr:oneCellAnchor>
    <xdr:from>
      <xdr:col>16</xdr:col>
      <xdr:colOff>517979</xdr:colOff>
      <xdr:row>4</xdr:row>
      <xdr:rowOff>215900</xdr:rowOff>
    </xdr:from>
    <xdr:ext cx="540000" cy="540000"/>
    <xdr:pic>
      <xdr:nvPicPr>
        <xdr:cNvPr id="28" name="Ábra 27" descr="Pipa">
          <a:extLst>
            <a:ext uri="{FF2B5EF4-FFF2-40B4-BE49-F238E27FC236}">
              <a16:creationId xmlns:a16="http://schemas.microsoft.com/office/drawing/2014/main" id="{1B2FED5D-B2B6-402F-88B1-4926A0C72A17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6838729" y="2057400"/>
          <a:ext cx="540000" cy="540000"/>
        </a:xfrm>
        <a:prstGeom prst="rect">
          <a:avLst/>
        </a:prstGeom>
      </xdr:spPr>
    </xdr:pic>
    <xdr:clientData/>
  </xdr:oneCellAnchor>
  <xdr:oneCellAnchor>
    <xdr:from>
      <xdr:col>16</xdr:col>
      <xdr:colOff>517979</xdr:colOff>
      <xdr:row>9</xdr:row>
      <xdr:rowOff>215900</xdr:rowOff>
    </xdr:from>
    <xdr:ext cx="540000" cy="540000"/>
    <xdr:pic>
      <xdr:nvPicPr>
        <xdr:cNvPr id="29" name="Ábra 28" descr="Pipa">
          <a:extLst>
            <a:ext uri="{FF2B5EF4-FFF2-40B4-BE49-F238E27FC236}">
              <a16:creationId xmlns:a16="http://schemas.microsoft.com/office/drawing/2014/main" id="{965CD4E0-050D-4FFF-BE51-F1F31CF6342E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6838729" y="6978650"/>
          <a:ext cx="540000" cy="540000"/>
        </a:xfrm>
        <a:prstGeom prst="rect">
          <a:avLst/>
        </a:prstGeom>
      </xdr:spPr>
    </xdr:pic>
    <xdr:clientData/>
  </xdr:oneCellAnchor>
  <xdr:oneCellAnchor>
    <xdr:from>
      <xdr:col>16</xdr:col>
      <xdr:colOff>517979</xdr:colOff>
      <xdr:row>10</xdr:row>
      <xdr:rowOff>215900</xdr:rowOff>
    </xdr:from>
    <xdr:ext cx="540000" cy="540000"/>
    <xdr:pic>
      <xdr:nvPicPr>
        <xdr:cNvPr id="30" name="Ábra 29" descr="Pipa">
          <a:extLst>
            <a:ext uri="{FF2B5EF4-FFF2-40B4-BE49-F238E27FC236}">
              <a16:creationId xmlns:a16="http://schemas.microsoft.com/office/drawing/2014/main" id="{5977ACA4-9137-4C8E-9D70-DB03487F7152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6838729" y="7962900"/>
          <a:ext cx="540000" cy="540000"/>
        </a:xfrm>
        <a:prstGeom prst="rect">
          <a:avLst/>
        </a:prstGeom>
      </xdr:spPr>
    </xdr:pic>
    <xdr:clientData/>
  </xdr:oneCellAnchor>
  <xdr:oneCellAnchor>
    <xdr:from>
      <xdr:col>16</xdr:col>
      <xdr:colOff>517979</xdr:colOff>
      <xdr:row>6</xdr:row>
      <xdr:rowOff>215900</xdr:rowOff>
    </xdr:from>
    <xdr:ext cx="540000" cy="540000"/>
    <xdr:pic>
      <xdr:nvPicPr>
        <xdr:cNvPr id="31" name="Ábra 30" descr="Pipa">
          <a:extLst>
            <a:ext uri="{FF2B5EF4-FFF2-40B4-BE49-F238E27FC236}">
              <a16:creationId xmlns:a16="http://schemas.microsoft.com/office/drawing/2014/main" id="{8FF218D3-B71A-4D57-AA02-1DC663BE29C5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6838729" y="4025900"/>
          <a:ext cx="540000" cy="540000"/>
        </a:xfrm>
        <a:prstGeom prst="rect">
          <a:avLst/>
        </a:prstGeom>
      </xdr:spPr>
    </xdr:pic>
    <xdr:clientData/>
  </xdr:oneCellAnchor>
  <xdr:oneCellAnchor>
    <xdr:from>
      <xdr:col>15</xdr:col>
      <xdr:colOff>517979</xdr:colOff>
      <xdr:row>7</xdr:row>
      <xdr:rowOff>215900</xdr:rowOff>
    </xdr:from>
    <xdr:ext cx="540000" cy="540000"/>
    <xdr:pic>
      <xdr:nvPicPr>
        <xdr:cNvPr id="32" name="Ábra 31" descr="Pipa">
          <a:extLst>
            <a:ext uri="{FF2B5EF4-FFF2-40B4-BE49-F238E27FC236}">
              <a16:creationId xmlns:a16="http://schemas.microsoft.com/office/drawing/2014/main" id="{80681C14-F5E3-45B0-BCA3-C8B255A1B681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5330604" y="5010150"/>
          <a:ext cx="540000" cy="540000"/>
        </a:xfrm>
        <a:prstGeom prst="rect">
          <a:avLst/>
        </a:prstGeom>
      </xdr:spPr>
    </xdr:pic>
    <xdr:clientData/>
  </xdr:oneCellAnchor>
  <xdr:oneCellAnchor>
    <xdr:from>
      <xdr:col>16</xdr:col>
      <xdr:colOff>517979</xdr:colOff>
      <xdr:row>7</xdr:row>
      <xdr:rowOff>215900</xdr:rowOff>
    </xdr:from>
    <xdr:ext cx="540000" cy="540000"/>
    <xdr:pic>
      <xdr:nvPicPr>
        <xdr:cNvPr id="33" name="Ábra 32" descr="Pipa">
          <a:extLst>
            <a:ext uri="{FF2B5EF4-FFF2-40B4-BE49-F238E27FC236}">
              <a16:creationId xmlns:a16="http://schemas.microsoft.com/office/drawing/2014/main" id="{069C9355-5E03-471D-B6D7-5C8C7EF80F31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6838729" y="5010150"/>
          <a:ext cx="540000" cy="54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8C410-1BFB-4EF9-ACC2-EFA54D00B55B}">
  <dimension ref="A1:AO16"/>
  <sheetViews>
    <sheetView tabSelected="1" zoomScale="60" zoomScaleNormal="6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0" defaultRowHeight="15.5" customHeight="1" zeroHeight="1" x14ac:dyDescent="0.35"/>
  <cols>
    <col min="1" max="1" width="15.6328125" style="65" customWidth="1"/>
    <col min="2" max="2" width="25.6328125" style="65" customWidth="1"/>
    <col min="3" max="3" width="35.6328125" style="65" customWidth="1"/>
    <col min="4" max="4" width="21.6328125" style="65" customWidth="1"/>
    <col min="5" max="6" width="21.6328125" style="6" customWidth="1"/>
    <col min="7" max="7" width="40.6328125" style="6" customWidth="1"/>
    <col min="8" max="39" width="21.6328125" style="6" customWidth="1"/>
    <col min="40" max="40" width="8.7265625" style="1" hidden="1" customWidth="1"/>
    <col min="41" max="41" width="0" style="1" hidden="1" customWidth="1"/>
    <col min="42" max="16384" width="8.7265625" style="1" hidden="1"/>
  </cols>
  <sheetData>
    <row r="1" spans="1:41" s="10" customFormat="1" ht="22.5" customHeight="1" x14ac:dyDescent="0.35">
      <c r="A1" s="66"/>
      <c r="B1" s="62"/>
      <c r="C1" s="62"/>
      <c r="D1" s="62"/>
      <c r="E1" s="62"/>
      <c r="F1" s="62"/>
      <c r="G1" s="64"/>
      <c r="H1" s="99"/>
      <c r="I1" s="96"/>
      <c r="J1" s="73"/>
      <c r="K1" s="73"/>
      <c r="L1" s="73"/>
      <c r="M1" s="73"/>
      <c r="N1" s="96"/>
      <c r="O1" s="97"/>
      <c r="P1" s="102"/>
      <c r="Q1" s="69"/>
      <c r="R1" s="69"/>
      <c r="S1" s="69"/>
      <c r="T1" s="69"/>
      <c r="U1" s="69"/>
      <c r="V1" s="69"/>
      <c r="W1" s="69"/>
      <c r="X1" s="69"/>
      <c r="Y1" s="69"/>
      <c r="Z1" s="69"/>
      <c r="AA1" s="105" t="s">
        <v>92</v>
      </c>
      <c r="AB1" s="106" t="s">
        <v>93</v>
      </c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</row>
    <row r="2" spans="1:41" s="10" customFormat="1" ht="22.5" customHeight="1" x14ac:dyDescent="0.35">
      <c r="A2" s="66"/>
      <c r="B2" s="62"/>
      <c r="C2" s="62"/>
      <c r="D2" s="62"/>
      <c r="E2" s="62"/>
      <c r="F2" s="62"/>
      <c r="G2" s="64"/>
      <c r="H2" s="99"/>
      <c r="I2" s="96"/>
      <c r="J2" s="73"/>
      <c r="K2" s="73"/>
      <c r="L2" s="100" t="s">
        <v>47</v>
      </c>
      <c r="M2" s="73"/>
      <c r="N2" s="96"/>
      <c r="O2" s="97"/>
      <c r="P2" s="108"/>
      <c r="Q2" s="77"/>
      <c r="R2" s="77"/>
      <c r="S2" s="77"/>
      <c r="T2" s="77"/>
      <c r="U2" s="77"/>
      <c r="V2" s="77"/>
      <c r="W2" s="77"/>
      <c r="X2" s="77"/>
      <c r="Y2" s="77"/>
      <c r="Z2" s="77"/>
      <c r="AA2" s="107" t="s">
        <v>1</v>
      </c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</row>
    <row r="3" spans="1:41" s="110" customFormat="1" ht="60" customHeight="1" x14ac:dyDescent="0.45">
      <c r="A3" s="66" t="s">
        <v>42</v>
      </c>
      <c r="B3" s="62" t="s">
        <v>57</v>
      </c>
      <c r="C3" s="62" t="s">
        <v>43</v>
      </c>
      <c r="D3" s="62" t="s">
        <v>44</v>
      </c>
      <c r="E3" s="62" t="s">
        <v>87</v>
      </c>
      <c r="F3" s="62" t="s">
        <v>45</v>
      </c>
      <c r="G3" s="64" t="s">
        <v>46</v>
      </c>
      <c r="H3" s="101" t="s">
        <v>98</v>
      </c>
      <c r="I3" s="112" t="s">
        <v>58</v>
      </c>
      <c r="J3" s="114" t="s">
        <v>48</v>
      </c>
      <c r="K3" s="76" t="s">
        <v>49</v>
      </c>
      <c r="L3" s="76" t="s">
        <v>50</v>
      </c>
      <c r="M3" s="76" t="s">
        <v>51</v>
      </c>
      <c r="N3" s="113" t="s">
        <v>53</v>
      </c>
      <c r="O3" s="111" t="s">
        <v>52</v>
      </c>
      <c r="P3" s="66" t="s">
        <v>0</v>
      </c>
      <c r="Q3" s="104" t="s">
        <v>99</v>
      </c>
      <c r="R3" s="75" t="s">
        <v>41</v>
      </c>
      <c r="S3" s="109" t="s">
        <v>90</v>
      </c>
      <c r="T3" s="79" t="s">
        <v>91</v>
      </c>
      <c r="U3" s="75" t="s">
        <v>94</v>
      </c>
      <c r="V3" s="75" t="s">
        <v>96</v>
      </c>
      <c r="W3" s="78"/>
      <c r="X3" s="77"/>
      <c r="Y3" s="77"/>
      <c r="Z3" s="80" t="s">
        <v>2</v>
      </c>
      <c r="AA3" s="77"/>
      <c r="AB3" s="77"/>
      <c r="AC3" s="77"/>
      <c r="AD3" s="63"/>
      <c r="AE3" s="85"/>
      <c r="AF3" s="69"/>
      <c r="AG3" s="69" t="s">
        <v>3</v>
      </c>
      <c r="AH3" s="69"/>
      <c r="AI3" s="67"/>
      <c r="AJ3" s="69"/>
      <c r="AK3" s="105" t="s">
        <v>102</v>
      </c>
      <c r="AL3" s="106"/>
      <c r="AM3" s="69"/>
    </row>
    <row r="4" spans="1:41" s="103" customFormat="1" ht="40" customHeight="1" x14ac:dyDescent="0.35">
      <c r="A4" s="66"/>
      <c r="B4" s="62"/>
      <c r="C4" s="62"/>
      <c r="D4" s="62"/>
      <c r="E4" s="62"/>
      <c r="F4" s="62"/>
      <c r="G4" s="64"/>
      <c r="H4" s="98" t="s">
        <v>97</v>
      </c>
      <c r="I4" s="96"/>
      <c r="J4" s="66"/>
      <c r="K4" s="66"/>
      <c r="L4" s="66"/>
      <c r="M4" s="66"/>
      <c r="N4" s="96"/>
      <c r="O4" s="97"/>
      <c r="P4" s="66"/>
      <c r="Q4" s="66"/>
      <c r="R4" s="95"/>
      <c r="S4" s="95" t="s">
        <v>4</v>
      </c>
      <c r="T4" s="94" t="s">
        <v>5</v>
      </c>
      <c r="U4" s="95" t="s">
        <v>95</v>
      </c>
      <c r="V4" s="95" t="s">
        <v>95</v>
      </c>
      <c r="W4" s="94" t="s">
        <v>6</v>
      </c>
      <c r="X4" s="94" t="s">
        <v>7</v>
      </c>
      <c r="Y4" s="94" t="s">
        <v>8</v>
      </c>
      <c r="Z4" s="94" t="s">
        <v>9</v>
      </c>
      <c r="AA4" s="94" t="s">
        <v>55</v>
      </c>
      <c r="AB4" s="94" t="s">
        <v>10</v>
      </c>
      <c r="AC4" s="94" t="s">
        <v>11</v>
      </c>
      <c r="AD4" s="94" t="s">
        <v>12</v>
      </c>
      <c r="AE4" s="94" t="s">
        <v>13</v>
      </c>
      <c r="AF4" s="94" t="s">
        <v>14</v>
      </c>
      <c r="AG4" s="94" t="s">
        <v>15</v>
      </c>
      <c r="AH4" s="94" t="s">
        <v>16</v>
      </c>
      <c r="AI4" s="94" t="s">
        <v>17</v>
      </c>
      <c r="AJ4" s="94" t="s">
        <v>18</v>
      </c>
      <c r="AK4" s="94" t="s">
        <v>19</v>
      </c>
      <c r="AL4" s="94" t="s">
        <v>20</v>
      </c>
      <c r="AM4" s="94" t="s">
        <v>21</v>
      </c>
    </row>
    <row r="5" spans="1:41" s="8" customFormat="1" ht="78" customHeight="1" x14ac:dyDescent="0.35">
      <c r="A5" s="3" t="s">
        <v>63</v>
      </c>
      <c r="B5" s="3"/>
      <c r="C5" s="12" t="s">
        <v>72</v>
      </c>
      <c r="D5" s="12" t="s">
        <v>22</v>
      </c>
      <c r="E5" s="13">
        <v>950</v>
      </c>
      <c r="F5" s="13">
        <v>80</v>
      </c>
      <c r="G5" s="14" t="s">
        <v>38</v>
      </c>
      <c r="H5" s="15">
        <v>3</v>
      </c>
      <c r="I5" s="16" t="s">
        <v>62</v>
      </c>
      <c r="J5" s="17">
        <v>11.962962962962964</v>
      </c>
      <c r="K5" s="18">
        <v>8.3179012345679002</v>
      </c>
      <c r="L5" s="18">
        <v>6.5092592592592586</v>
      </c>
      <c r="M5" s="18">
        <v>14.385802469135804</v>
      </c>
      <c r="N5" s="19">
        <v>41.175925925925924</v>
      </c>
      <c r="O5" s="20">
        <f t="shared" ref="O5:O13" si="0">N5+H5</f>
        <v>44.175925925925924</v>
      </c>
      <c r="P5" s="21"/>
      <c r="Q5" s="13"/>
      <c r="R5" s="22" t="s">
        <v>24</v>
      </c>
      <c r="S5" s="13" t="s">
        <v>25</v>
      </c>
      <c r="T5" s="13" t="s">
        <v>26</v>
      </c>
      <c r="U5" s="13" t="s">
        <v>28</v>
      </c>
      <c r="V5" s="13">
        <v>336</v>
      </c>
      <c r="W5" s="13" t="s">
        <v>29</v>
      </c>
      <c r="X5" s="13" t="s">
        <v>29</v>
      </c>
      <c r="Y5" s="13" t="s">
        <v>29</v>
      </c>
      <c r="Z5" s="13">
        <v>0.57999999999999996</v>
      </c>
      <c r="AA5" s="13">
        <v>74.760000000000005</v>
      </c>
      <c r="AB5" s="13">
        <v>9.4</v>
      </c>
      <c r="AC5" s="13">
        <v>2.65</v>
      </c>
      <c r="AD5" s="13">
        <v>7.2590000000000003</v>
      </c>
      <c r="AE5" s="13">
        <v>114</v>
      </c>
      <c r="AF5" s="13">
        <v>53</v>
      </c>
      <c r="AG5" s="13">
        <v>331</v>
      </c>
      <c r="AH5" s="13">
        <v>39</v>
      </c>
      <c r="AI5" s="13">
        <v>19</v>
      </c>
      <c r="AJ5" s="13">
        <v>0.34</v>
      </c>
      <c r="AK5" s="13">
        <v>0.24</v>
      </c>
      <c r="AL5" s="13">
        <v>1.6</v>
      </c>
      <c r="AM5" s="13">
        <v>0.71</v>
      </c>
      <c r="AN5" s="68"/>
      <c r="AO5" s="68"/>
    </row>
    <row r="6" spans="1:41" ht="78" customHeight="1" x14ac:dyDescent="0.35">
      <c r="A6" s="4" t="s">
        <v>64</v>
      </c>
      <c r="B6" s="4"/>
      <c r="C6" s="23" t="s">
        <v>73</v>
      </c>
      <c r="D6" s="23" t="s">
        <v>22</v>
      </c>
      <c r="E6" s="24">
        <v>2090</v>
      </c>
      <c r="F6" s="24">
        <v>80</v>
      </c>
      <c r="G6" s="25" t="s">
        <v>37</v>
      </c>
      <c r="H6" s="26">
        <v>3</v>
      </c>
      <c r="I6" s="27" t="s">
        <v>62</v>
      </c>
      <c r="J6" s="28">
        <v>12.435185185185187</v>
      </c>
      <c r="K6" s="29">
        <v>8.101851851851853</v>
      </c>
      <c r="L6" s="29">
        <v>6.8518518518518512</v>
      </c>
      <c r="M6" s="29">
        <v>12.564814814814815</v>
      </c>
      <c r="N6" s="30">
        <v>39.953703703703702</v>
      </c>
      <c r="O6" s="31">
        <f t="shared" si="0"/>
        <v>42.953703703703702</v>
      </c>
      <c r="P6" s="32"/>
      <c r="Q6" s="33"/>
      <c r="R6" s="34" t="s">
        <v>24</v>
      </c>
      <c r="S6" s="24" t="s">
        <v>25</v>
      </c>
      <c r="T6" s="24" t="s">
        <v>26</v>
      </c>
      <c r="U6" s="24" t="s">
        <v>28</v>
      </c>
      <c r="V6" s="24">
        <v>479</v>
      </c>
      <c r="W6" s="24" t="s">
        <v>29</v>
      </c>
      <c r="X6" s="24" t="s">
        <v>29</v>
      </c>
      <c r="Y6" s="24" t="s">
        <v>29</v>
      </c>
      <c r="Z6" s="24">
        <v>0.51</v>
      </c>
      <c r="AA6" s="24">
        <v>29.46</v>
      </c>
      <c r="AB6" s="24">
        <v>9.6999999999999993</v>
      </c>
      <c r="AC6" s="24">
        <v>2.34</v>
      </c>
      <c r="AD6" s="24">
        <v>4.4290000000000003</v>
      </c>
      <c r="AE6" s="24">
        <v>91</v>
      </c>
      <c r="AF6" s="24">
        <v>42</v>
      </c>
      <c r="AG6" s="24">
        <v>265</v>
      </c>
      <c r="AH6" s="24">
        <v>35</v>
      </c>
      <c r="AI6" s="24">
        <v>5.5</v>
      </c>
      <c r="AJ6" s="24">
        <v>0.62</v>
      </c>
      <c r="AK6" s="24">
        <v>0.18</v>
      </c>
      <c r="AL6" s="24">
        <v>1.8</v>
      </c>
      <c r="AM6" s="24">
        <v>0.75</v>
      </c>
      <c r="AN6" s="7"/>
      <c r="AO6" s="7"/>
    </row>
    <row r="7" spans="1:41" s="8" customFormat="1" ht="78" customHeight="1" x14ac:dyDescent="0.35">
      <c r="A7" s="3" t="s">
        <v>65</v>
      </c>
      <c r="B7" s="3"/>
      <c r="C7" s="12" t="s">
        <v>100</v>
      </c>
      <c r="D7" s="12" t="s">
        <v>22</v>
      </c>
      <c r="E7" s="13">
        <v>1040</v>
      </c>
      <c r="F7" s="13">
        <v>50</v>
      </c>
      <c r="G7" s="14" t="s">
        <v>35</v>
      </c>
      <c r="H7" s="15">
        <v>1</v>
      </c>
      <c r="I7" s="35" t="s">
        <v>60</v>
      </c>
      <c r="J7" s="17">
        <v>12.435185185185187</v>
      </c>
      <c r="K7" s="18">
        <v>8.101851851851853</v>
      </c>
      <c r="L7" s="18">
        <v>7.3086419753086407</v>
      </c>
      <c r="M7" s="18">
        <v>13.293209876543209</v>
      </c>
      <c r="N7" s="19">
        <v>41.138888888888886</v>
      </c>
      <c r="O7" s="20">
        <f t="shared" si="0"/>
        <v>42.138888888888886</v>
      </c>
      <c r="P7" s="21"/>
      <c r="Q7" s="13"/>
      <c r="R7" s="22" t="s">
        <v>24</v>
      </c>
      <c r="S7" s="13" t="s">
        <v>25</v>
      </c>
      <c r="T7" s="13" t="s">
        <v>26</v>
      </c>
      <c r="U7" s="13" t="s">
        <v>28</v>
      </c>
      <c r="V7" s="13">
        <v>439</v>
      </c>
      <c r="W7" s="13" t="s">
        <v>29</v>
      </c>
      <c r="X7" s="13" t="s">
        <v>29</v>
      </c>
      <c r="Y7" s="13" t="s">
        <v>29</v>
      </c>
      <c r="Z7" s="13" t="s">
        <v>36</v>
      </c>
      <c r="AA7" s="13">
        <v>72.12</v>
      </c>
      <c r="AB7" s="13">
        <v>8.5</v>
      </c>
      <c r="AC7" s="13">
        <v>2.78</v>
      </c>
      <c r="AD7" s="13">
        <v>6.2670000000000003</v>
      </c>
      <c r="AE7" s="13">
        <v>111</v>
      </c>
      <c r="AF7" s="13">
        <v>62</v>
      </c>
      <c r="AG7" s="13">
        <v>337</v>
      </c>
      <c r="AH7" s="13">
        <v>42</v>
      </c>
      <c r="AI7" s="13">
        <v>6.7</v>
      </c>
      <c r="AJ7" s="36">
        <v>0.3</v>
      </c>
      <c r="AK7" s="13">
        <v>0.39</v>
      </c>
      <c r="AL7" s="13">
        <v>1.9</v>
      </c>
      <c r="AM7" s="13">
        <v>1.1000000000000001</v>
      </c>
      <c r="AN7" s="68"/>
      <c r="AO7" s="68"/>
    </row>
    <row r="8" spans="1:41" ht="78" customHeight="1" x14ac:dyDescent="0.35">
      <c r="A8" s="4" t="s">
        <v>66</v>
      </c>
      <c r="B8" s="4"/>
      <c r="C8" s="23" t="s">
        <v>74</v>
      </c>
      <c r="D8" s="23" t="s">
        <v>22</v>
      </c>
      <c r="E8" s="24">
        <v>900</v>
      </c>
      <c r="F8" s="24">
        <v>50</v>
      </c>
      <c r="G8" s="25" t="s">
        <v>34</v>
      </c>
      <c r="H8" s="26">
        <v>1</v>
      </c>
      <c r="I8" s="27" t="s">
        <v>60</v>
      </c>
      <c r="J8" s="28">
        <v>11.49074074074074</v>
      </c>
      <c r="K8" s="29">
        <v>8.6419753086419764</v>
      </c>
      <c r="L8" s="29">
        <v>7.5370370370370363</v>
      </c>
      <c r="M8" s="29">
        <v>12.564814814814815</v>
      </c>
      <c r="N8" s="30">
        <v>40.23456790123457</v>
      </c>
      <c r="O8" s="31">
        <f t="shared" si="0"/>
        <v>41.23456790123457</v>
      </c>
      <c r="P8" s="32"/>
      <c r="Q8" s="33"/>
      <c r="R8" s="34" t="s">
        <v>24</v>
      </c>
      <c r="S8" s="24" t="s">
        <v>25</v>
      </c>
      <c r="T8" s="24" t="s">
        <v>26</v>
      </c>
      <c r="U8" s="34" t="s">
        <v>24</v>
      </c>
      <c r="V8" s="34" t="s">
        <v>24</v>
      </c>
      <c r="W8" s="24" t="s">
        <v>29</v>
      </c>
      <c r="X8" s="24" t="s">
        <v>29</v>
      </c>
      <c r="Y8" s="24" t="s">
        <v>29</v>
      </c>
      <c r="Z8" s="24">
        <v>0.66</v>
      </c>
      <c r="AA8" s="24">
        <v>48.78</v>
      </c>
      <c r="AB8" s="24">
        <v>8.1999999999999993</v>
      </c>
      <c r="AC8" s="24">
        <v>2.12</v>
      </c>
      <c r="AD8" s="24">
        <v>2.512</v>
      </c>
      <c r="AE8" s="24">
        <v>104</v>
      </c>
      <c r="AF8" s="24">
        <v>5.7</v>
      </c>
      <c r="AG8" s="24">
        <v>205</v>
      </c>
      <c r="AH8" s="24">
        <v>24</v>
      </c>
      <c r="AI8" s="29">
        <v>2</v>
      </c>
      <c r="AJ8" s="37">
        <v>0.2</v>
      </c>
      <c r="AK8" s="24">
        <v>0.26</v>
      </c>
      <c r="AL8" s="24">
        <v>1.5</v>
      </c>
      <c r="AM8" s="24">
        <v>0.89</v>
      </c>
      <c r="AN8" s="68"/>
      <c r="AO8" s="68"/>
    </row>
    <row r="9" spans="1:41" s="8" customFormat="1" ht="78" customHeight="1" x14ac:dyDescent="0.35">
      <c r="A9" s="2" t="s">
        <v>67</v>
      </c>
      <c r="B9" s="2"/>
      <c r="C9" s="38" t="s">
        <v>75</v>
      </c>
      <c r="D9" s="38" t="s">
        <v>22</v>
      </c>
      <c r="E9" s="39">
        <f>AVERAGE(999,969,999,1199)</f>
        <v>1041.5</v>
      </c>
      <c r="F9" s="39">
        <v>80</v>
      </c>
      <c r="G9" s="40" t="s">
        <v>27</v>
      </c>
      <c r="H9" s="41">
        <v>3</v>
      </c>
      <c r="I9" s="16" t="s">
        <v>62</v>
      </c>
      <c r="J9" s="42">
        <v>12.041666666666668</v>
      </c>
      <c r="K9" s="43">
        <v>7.65625</v>
      </c>
      <c r="L9" s="43">
        <v>7.1944444444444438</v>
      </c>
      <c r="M9" s="43">
        <v>11.0625</v>
      </c>
      <c r="N9" s="44">
        <v>37.954861111111114</v>
      </c>
      <c r="O9" s="45">
        <f t="shared" si="0"/>
        <v>40.954861111111114</v>
      </c>
      <c r="P9" s="21"/>
      <c r="Q9" s="13"/>
      <c r="R9" s="13"/>
      <c r="S9" s="39" t="s">
        <v>25</v>
      </c>
      <c r="T9" s="39" t="s">
        <v>26</v>
      </c>
      <c r="U9" s="39" t="s">
        <v>28</v>
      </c>
      <c r="V9" s="39">
        <v>11.5</v>
      </c>
      <c r="W9" s="39" t="s">
        <v>29</v>
      </c>
      <c r="X9" s="39" t="s">
        <v>29</v>
      </c>
      <c r="Y9" s="39" t="s">
        <v>29</v>
      </c>
      <c r="Z9" s="39">
        <v>0.67</v>
      </c>
      <c r="AA9" s="43">
        <v>61</v>
      </c>
      <c r="AB9" s="39">
        <v>6.5</v>
      </c>
      <c r="AC9" s="39">
        <v>3.05</v>
      </c>
      <c r="AD9" s="39">
        <v>1.9379999999999999</v>
      </c>
      <c r="AE9" s="39">
        <v>80</v>
      </c>
      <c r="AF9" s="39">
        <v>12</v>
      </c>
      <c r="AG9" s="39">
        <v>168</v>
      </c>
      <c r="AH9" s="39">
        <v>19</v>
      </c>
      <c r="AI9" s="39">
        <v>4.5999999999999996</v>
      </c>
      <c r="AJ9" s="39">
        <v>0.21</v>
      </c>
      <c r="AK9" s="46">
        <v>0.3</v>
      </c>
      <c r="AL9" s="39">
        <v>1.5</v>
      </c>
      <c r="AM9" s="39">
        <v>0.77</v>
      </c>
      <c r="AN9" s="68"/>
      <c r="AO9" s="68"/>
    </row>
    <row r="10" spans="1:41" ht="78" customHeight="1" x14ac:dyDescent="0.35">
      <c r="A10" s="9" t="s">
        <v>68</v>
      </c>
      <c r="B10" s="9"/>
      <c r="C10" s="47" t="s">
        <v>76</v>
      </c>
      <c r="D10" s="47" t="s">
        <v>22</v>
      </c>
      <c r="E10" s="33">
        <v>1299</v>
      </c>
      <c r="F10" s="33">
        <v>50</v>
      </c>
      <c r="G10" s="48" t="s">
        <v>30</v>
      </c>
      <c r="H10" s="49">
        <v>0</v>
      </c>
      <c r="I10" s="27" t="s">
        <v>59</v>
      </c>
      <c r="J10" s="50">
        <v>12.21875</v>
      </c>
      <c r="K10" s="51">
        <v>8.3854166666666661</v>
      </c>
      <c r="L10" s="51">
        <v>7.1944444444444438</v>
      </c>
      <c r="M10" s="51">
        <v>13.111111111111111</v>
      </c>
      <c r="N10" s="52">
        <v>40.909722222222214</v>
      </c>
      <c r="O10" s="53">
        <f t="shared" si="0"/>
        <v>40.909722222222214</v>
      </c>
      <c r="P10" s="32"/>
      <c r="Q10" s="33"/>
      <c r="R10" s="54" t="s">
        <v>24</v>
      </c>
      <c r="S10" s="33" t="s">
        <v>25</v>
      </c>
      <c r="T10" s="33" t="s">
        <v>26</v>
      </c>
      <c r="U10" s="33" t="s">
        <v>28</v>
      </c>
      <c r="V10" s="33">
        <v>92.9</v>
      </c>
      <c r="W10" s="33" t="s">
        <v>29</v>
      </c>
      <c r="X10" s="33" t="s">
        <v>29</v>
      </c>
      <c r="Y10" s="33" t="s">
        <v>29</v>
      </c>
      <c r="Z10" s="33">
        <v>1.01</v>
      </c>
      <c r="AA10" s="33">
        <v>29.4</v>
      </c>
      <c r="AB10" s="33">
        <v>11.1</v>
      </c>
      <c r="AC10" s="33">
        <v>3.15</v>
      </c>
      <c r="AD10" s="33">
        <v>5.9710000000000001</v>
      </c>
      <c r="AE10" s="33">
        <v>132</v>
      </c>
      <c r="AF10" s="33">
        <v>26</v>
      </c>
      <c r="AG10" s="33">
        <v>262</v>
      </c>
      <c r="AH10" s="33">
        <v>26</v>
      </c>
      <c r="AI10" s="33">
        <v>4.0999999999999996</v>
      </c>
      <c r="AJ10" s="33">
        <v>0.38</v>
      </c>
      <c r="AK10" s="33">
        <v>0.26</v>
      </c>
      <c r="AL10" s="33">
        <v>1.8</v>
      </c>
      <c r="AM10" s="33">
        <v>0.76</v>
      </c>
      <c r="AN10" s="7"/>
      <c r="AO10" s="7"/>
    </row>
    <row r="11" spans="1:41" s="8" customFormat="1" ht="78" customHeight="1" x14ac:dyDescent="0.35">
      <c r="A11" s="3" t="s">
        <v>69</v>
      </c>
      <c r="B11" s="3"/>
      <c r="C11" s="12" t="s">
        <v>77</v>
      </c>
      <c r="D11" s="12" t="s">
        <v>22</v>
      </c>
      <c r="E11" s="13">
        <v>1000</v>
      </c>
      <c r="F11" s="13">
        <v>50</v>
      </c>
      <c r="G11" s="14" t="s">
        <v>23</v>
      </c>
      <c r="H11" s="15">
        <v>1</v>
      </c>
      <c r="I11" s="35" t="s">
        <v>60</v>
      </c>
      <c r="J11" s="17">
        <v>10.447916666666668</v>
      </c>
      <c r="K11" s="18">
        <v>8.75</v>
      </c>
      <c r="L11" s="18">
        <v>7.9652777777777768</v>
      </c>
      <c r="M11" s="18">
        <v>12.496527777777777</v>
      </c>
      <c r="N11" s="19">
        <v>39.659722222222221</v>
      </c>
      <c r="O11" s="20">
        <f t="shared" si="0"/>
        <v>40.659722222222221</v>
      </c>
      <c r="P11" s="21"/>
      <c r="Q11" s="13"/>
      <c r="R11" s="22" t="s">
        <v>24</v>
      </c>
      <c r="S11" s="13" t="s">
        <v>25</v>
      </c>
      <c r="T11" s="13" t="s">
        <v>26</v>
      </c>
      <c r="U11" s="22" t="s">
        <v>24</v>
      </c>
      <c r="V11" s="22" t="s">
        <v>24</v>
      </c>
      <c r="W11" s="22" t="s">
        <v>24</v>
      </c>
      <c r="X11" s="22" t="s">
        <v>24</v>
      </c>
      <c r="Y11" s="22" t="s">
        <v>24</v>
      </c>
      <c r="Z11" s="22" t="s">
        <v>24</v>
      </c>
      <c r="AA11" s="22" t="s">
        <v>24</v>
      </c>
      <c r="AB11" s="22" t="s">
        <v>24</v>
      </c>
      <c r="AC11" s="22" t="s">
        <v>24</v>
      </c>
      <c r="AD11" s="22" t="s">
        <v>24</v>
      </c>
      <c r="AE11" s="22" t="s">
        <v>24</v>
      </c>
      <c r="AF11" s="22" t="s">
        <v>24</v>
      </c>
      <c r="AG11" s="22" t="s">
        <v>24</v>
      </c>
      <c r="AH11" s="22" t="s">
        <v>24</v>
      </c>
      <c r="AI11" s="22" t="s">
        <v>24</v>
      </c>
      <c r="AJ11" s="22" t="s">
        <v>24</v>
      </c>
      <c r="AK11" s="22" t="s">
        <v>24</v>
      </c>
      <c r="AL11" s="22" t="s">
        <v>24</v>
      </c>
      <c r="AM11" s="22" t="s">
        <v>24</v>
      </c>
      <c r="AN11" s="7"/>
      <c r="AO11" s="7"/>
    </row>
    <row r="12" spans="1:41" ht="78" customHeight="1" x14ac:dyDescent="0.35">
      <c r="A12" s="9" t="s">
        <v>70</v>
      </c>
      <c r="B12" s="9"/>
      <c r="C12" s="47" t="s">
        <v>78</v>
      </c>
      <c r="D12" s="47" t="s">
        <v>22</v>
      </c>
      <c r="E12" s="33">
        <v>1900</v>
      </c>
      <c r="F12" s="33">
        <v>70</v>
      </c>
      <c r="G12" s="48" t="s">
        <v>33</v>
      </c>
      <c r="H12" s="49">
        <v>2</v>
      </c>
      <c r="I12" s="55" t="s">
        <v>61</v>
      </c>
      <c r="J12" s="50">
        <v>11.018518518518519</v>
      </c>
      <c r="K12" s="51">
        <v>7.1296296296296289</v>
      </c>
      <c r="L12" s="51">
        <v>6.966049382716049</v>
      </c>
      <c r="M12" s="51">
        <v>12.018518518518517</v>
      </c>
      <c r="N12" s="52">
        <v>37.132716049382715</v>
      </c>
      <c r="O12" s="53">
        <f t="shared" si="0"/>
        <v>39.132716049382715</v>
      </c>
      <c r="P12" s="32"/>
      <c r="Q12" s="33"/>
      <c r="R12" s="54" t="s">
        <v>24</v>
      </c>
      <c r="S12" s="33" t="s">
        <v>25</v>
      </c>
      <c r="T12" s="33" t="s">
        <v>26</v>
      </c>
      <c r="U12" s="54" t="s">
        <v>24</v>
      </c>
      <c r="V12" s="54" t="s">
        <v>24</v>
      </c>
      <c r="W12" s="33" t="s">
        <v>29</v>
      </c>
      <c r="X12" s="33" t="s">
        <v>29</v>
      </c>
      <c r="Y12" s="33" t="s">
        <v>29</v>
      </c>
      <c r="Z12" s="33">
        <v>0.56000000000000005</v>
      </c>
      <c r="AA12" s="33">
        <v>72.12</v>
      </c>
      <c r="AB12" s="33">
        <v>10.199999999999999</v>
      </c>
      <c r="AC12" s="33">
        <v>3.31</v>
      </c>
      <c r="AD12" s="56">
        <v>5.42</v>
      </c>
      <c r="AE12" s="33">
        <v>116</v>
      </c>
      <c r="AF12" s="33">
        <v>30</v>
      </c>
      <c r="AG12" s="33">
        <v>295</v>
      </c>
      <c r="AH12" s="33">
        <v>52</v>
      </c>
      <c r="AI12" s="33">
        <v>6.9</v>
      </c>
      <c r="AJ12" s="33">
        <v>0.41</v>
      </c>
      <c r="AK12" s="33">
        <v>0.37</v>
      </c>
      <c r="AL12" s="33">
        <v>1.6</v>
      </c>
      <c r="AM12" s="33">
        <v>0.97</v>
      </c>
      <c r="AN12" s="7"/>
      <c r="AO12" s="7"/>
    </row>
    <row r="13" spans="1:41" s="8" customFormat="1" ht="78" customHeight="1" x14ac:dyDescent="0.35">
      <c r="A13" s="2" t="s">
        <v>71</v>
      </c>
      <c r="B13" s="2"/>
      <c r="C13" s="38" t="s">
        <v>79</v>
      </c>
      <c r="D13" s="38" t="s">
        <v>31</v>
      </c>
      <c r="E13" s="39">
        <v>890</v>
      </c>
      <c r="F13" s="38" t="s">
        <v>32</v>
      </c>
      <c r="G13" s="40" t="s">
        <v>54</v>
      </c>
      <c r="H13" s="41">
        <v>2</v>
      </c>
      <c r="I13" s="35" t="s">
        <v>61</v>
      </c>
      <c r="J13" s="42">
        <v>11.6875</v>
      </c>
      <c r="K13" s="43">
        <v>7.0486111111111107</v>
      </c>
      <c r="L13" s="43">
        <v>6.1666666666666661</v>
      </c>
      <c r="M13" s="43">
        <v>11.0625</v>
      </c>
      <c r="N13" s="44">
        <v>35.965277777777779</v>
      </c>
      <c r="O13" s="45">
        <f t="shared" si="0"/>
        <v>37.965277777777779</v>
      </c>
      <c r="P13" s="21"/>
      <c r="Q13" s="13"/>
      <c r="R13" s="57" t="s">
        <v>24</v>
      </c>
      <c r="S13" s="39" t="s">
        <v>25</v>
      </c>
      <c r="T13" s="39" t="s">
        <v>26</v>
      </c>
      <c r="U13" s="57" t="s">
        <v>24</v>
      </c>
      <c r="V13" s="57" t="s">
        <v>24</v>
      </c>
      <c r="W13" s="39" t="s">
        <v>29</v>
      </c>
      <c r="X13" s="39" t="s">
        <v>29</v>
      </c>
      <c r="Y13" s="39" t="s">
        <v>29</v>
      </c>
      <c r="Z13" s="39">
        <v>0.45</v>
      </c>
      <c r="AA13" s="39">
        <v>44.2</v>
      </c>
      <c r="AB13" s="39">
        <v>8.1999999999999993</v>
      </c>
      <c r="AC13" s="39">
        <v>3.11</v>
      </c>
      <c r="AD13" s="39">
        <v>5.702</v>
      </c>
      <c r="AE13" s="39">
        <v>86</v>
      </c>
      <c r="AF13" s="39">
        <v>22</v>
      </c>
      <c r="AG13" s="39">
        <v>262</v>
      </c>
      <c r="AH13" s="39">
        <v>31</v>
      </c>
      <c r="AI13" s="39">
        <v>4.0999999999999996</v>
      </c>
      <c r="AJ13" s="46">
        <v>0.5</v>
      </c>
      <c r="AK13" s="39">
        <v>0.26</v>
      </c>
      <c r="AL13" s="39">
        <v>2.1</v>
      </c>
      <c r="AM13" s="39">
        <v>0.86</v>
      </c>
      <c r="AN13" s="7"/>
      <c r="AO13" s="7"/>
    </row>
    <row r="14" spans="1:41" ht="25" customHeight="1" x14ac:dyDescent="0.35">
      <c r="A14" s="70" t="s">
        <v>56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2"/>
      <c r="AN14" s="68"/>
      <c r="AO14" s="68"/>
    </row>
    <row r="15" spans="1:41" ht="212" customHeight="1" x14ac:dyDescent="0.35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68"/>
      <c r="AO15" s="68"/>
    </row>
    <row r="16" spans="1:41" hidden="1" x14ac:dyDescent="0.35"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</row>
  </sheetData>
  <sheetProtection algorithmName="SHA-512" hashValue="fDDf2yOlGVlw6v0JE/Hvy/DWHrDtVLESD33gRhjo/jMNM3j627fmPRubj3eZfWcia4PHMkynh63j3vCi4DFPrA==" saltValue="tUy3xN8bRkUoLqGGri5GUg==" spinCount="100000" sheet="1" objects="1" scenarios="1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6C60F-3365-40E3-A06D-65D896EDDDD4}">
  <dimension ref="A1:AO13"/>
  <sheetViews>
    <sheetView zoomScale="60" zoomScaleNormal="60" workbookViewId="0">
      <pane xSplit="3" ySplit="4" topLeftCell="D5" activePane="bottomRight" state="frozen"/>
      <selection pane="topRight" activeCell="E1" sqref="E1"/>
      <selection pane="bottomLeft" activeCell="A6" sqref="A6"/>
      <selection pane="bottomRight"/>
    </sheetView>
  </sheetViews>
  <sheetFormatPr defaultColWidth="0" defaultRowHeight="15.5" zeroHeight="1" x14ac:dyDescent="0.35"/>
  <cols>
    <col min="1" max="1" width="15.6328125" style="5" customWidth="1"/>
    <col min="2" max="2" width="25.6328125" style="5" customWidth="1"/>
    <col min="3" max="3" width="35.6328125" style="5" customWidth="1"/>
    <col min="4" max="4" width="21.6328125" style="5" customWidth="1"/>
    <col min="5" max="6" width="21.6328125" style="6" customWidth="1"/>
    <col min="7" max="7" width="40.6328125" style="6" customWidth="1"/>
    <col min="8" max="39" width="21.6328125" style="6" customWidth="1"/>
    <col min="40" max="40" width="8.7265625" style="1" hidden="1" customWidth="1"/>
    <col min="41" max="41" width="0" style="1" hidden="1" customWidth="1"/>
    <col min="42" max="16384" width="8.7265625" style="1" hidden="1"/>
  </cols>
  <sheetData>
    <row r="1" spans="1:41" s="10" customFormat="1" ht="22.5" customHeight="1" x14ac:dyDescent="0.35">
      <c r="A1" s="66"/>
      <c r="B1" s="62"/>
      <c r="C1" s="62"/>
      <c r="D1" s="62"/>
      <c r="E1" s="62"/>
      <c r="F1" s="62"/>
      <c r="G1" s="64"/>
      <c r="H1" s="99"/>
      <c r="I1" s="96"/>
      <c r="J1" s="73"/>
      <c r="K1" s="73"/>
      <c r="L1" s="73"/>
      <c r="M1" s="73"/>
      <c r="N1" s="96"/>
      <c r="O1" s="97"/>
      <c r="P1" s="102"/>
      <c r="Q1" s="69"/>
      <c r="R1" s="69"/>
      <c r="S1" s="69"/>
      <c r="T1" s="69"/>
      <c r="U1" s="69"/>
      <c r="V1" s="69"/>
      <c r="W1" s="69"/>
      <c r="X1" s="69"/>
      <c r="Y1" s="69"/>
      <c r="Z1" s="69"/>
      <c r="AA1" s="105" t="s">
        <v>92</v>
      </c>
      <c r="AB1" s="106" t="s">
        <v>93</v>
      </c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</row>
    <row r="2" spans="1:41" s="10" customFormat="1" ht="22.5" customHeight="1" x14ac:dyDescent="0.35">
      <c r="A2" s="66"/>
      <c r="B2" s="62"/>
      <c r="C2" s="62"/>
      <c r="D2" s="62"/>
      <c r="E2" s="62"/>
      <c r="F2" s="62"/>
      <c r="G2" s="64"/>
      <c r="H2" s="99"/>
      <c r="I2" s="96"/>
      <c r="J2" s="73"/>
      <c r="K2" s="73"/>
      <c r="L2" s="100" t="s">
        <v>47</v>
      </c>
      <c r="M2" s="73"/>
      <c r="N2" s="96"/>
      <c r="O2" s="97"/>
      <c r="P2" s="108"/>
      <c r="Q2" s="77"/>
      <c r="R2" s="77"/>
      <c r="S2" s="77"/>
      <c r="T2" s="77"/>
      <c r="U2" s="77"/>
      <c r="V2" s="77"/>
      <c r="W2" s="77"/>
      <c r="X2" s="77"/>
      <c r="Y2" s="77"/>
      <c r="Z2" s="77"/>
      <c r="AA2" s="107" t="s">
        <v>1</v>
      </c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</row>
    <row r="3" spans="1:41" s="110" customFormat="1" ht="60" customHeight="1" x14ac:dyDescent="0.45">
      <c r="A3" s="66" t="s">
        <v>42</v>
      </c>
      <c r="B3" s="62" t="s">
        <v>57</v>
      </c>
      <c r="C3" s="62" t="s">
        <v>43</v>
      </c>
      <c r="D3" s="62" t="s">
        <v>44</v>
      </c>
      <c r="E3" s="62" t="s">
        <v>87</v>
      </c>
      <c r="F3" s="62" t="s">
        <v>45</v>
      </c>
      <c r="G3" s="64" t="s">
        <v>46</v>
      </c>
      <c r="H3" s="101" t="s">
        <v>98</v>
      </c>
      <c r="I3" s="112" t="s">
        <v>58</v>
      </c>
      <c r="J3" s="114" t="s">
        <v>48</v>
      </c>
      <c r="K3" s="76" t="s">
        <v>49</v>
      </c>
      <c r="L3" s="76" t="s">
        <v>50</v>
      </c>
      <c r="M3" s="76" t="s">
        <v>51</v>
      </c>
      <c r="N3" s="113" t="s">
        <v>53</v>
      </c>
      <c r="O3" s="111" t="s">
        <v>52</v>
      </c>
      <c r="P3" s="66" t="s">
        <v>0</v>
      </c>
      <c r="Q3" s="104" t="s">
        <v>99</v>
      </c>
      <c r="R3" s="75" t="s">
        <v>41</v>
      </c>
      <c r="S3" s="109" t="s">
        <v>90</v>
      </c>
      <c r="T3" s="79" t="s">
        <v>91</v>
      </c>
      <c r="U3" s="75" t="s">
        <v>94</v>
      </c>
      <c r="V3" s="75" t="s">
        <v>96</v>
      </c>
      <c r="W3" s="78"/>
      <c r="X3" s="77"/>
      <c r="Y3" s="77"/>
      <c r="Z3" s="80" t="s">
        <v>2</v>
      </c>
      <c r="AA3" s="77"/>
      <c r="AB3" s="77"/>
      <c r="AC3" s="77"/>
      <c r="AD3" s="63"/>
      <c r="AE3" s="85"/>
      <c r="AF3" s="69"/>
      <c r="AG3" s="69" t="s">
        <v>3</v>
      </c>
      <c r="AH3" s="69"/>
      <c r="AI3" s="67"/>
      <c r="AJ3" s="69"/>
      <c r="AK3" s="105" t="s">
        <v>102</v>
      </c>
      <c r="AL3" s="106"/>
      <c r="AM3" s="69"/>
    </row>
    <row r="4" spans="1:41" s="103" customFormat="1" ht="40" customHeight="1" x14ac:dyDescent="0.35">
      <c r="A4" s="66"/>
      <c r="B4" s="62"/>
      <c r="C4" s="62"/>
      <c r="D4" s="62"/>
      <c r="E4" s="62"/>
      <c r="F4" s="62"/>
      <c r="G4" s="64"/>
      <c r="H4" s="98" t="s">
        <v>97</v>
      </c>
      <c r="I4" s="96"/>
      <c r="J4" s="66"/>
      <c r="K4" s="66"/>
      <c r="L4" s="66"/>
      <c r="M4" s="66"/>
      <c r="N4" s="96"/>
      <c r="O4" s="97"/>
      <c r="P4" s="66"/>
      <c r="Q4" s="66"/>
      <c r="R4" s="95"/>
      <c r="S4" s="95" t="s">
        <v>4</v>
      </c>
      <c r="T4" s="94" t="s">
        <v>5</v>
      </c>
      <c r="U4" s="95" t="s">
        <v>95</v>
      </c>
      <c r="V4" s="95" t="s">
        <v>95</v>
      </c>
      <c r="W4" s="94" t="s">
        <v>6</v>
      </c>
      <c r="X4" s="94" t="s">
        <v>7</v>
      </c>
      <c r="Y4" s="94" t="s">
        <v>8</v>
      </c>
      <c r="Z4" s="94" t="s">
        <v>9</v>
      </c>
      <c r="AA4" s="94" t="s">
        <v>55</v>
      </c>
      <c r="AB4" s="94" t="s">
        <v>10</v>
      </c>
      <c r="AC4" s="94" t="s">
        <v>11</v>
      </c>
      <c r="AD4" s="94" t="s">
        <v>12</v>
      </c>
      <c r="AE4" s="94" t="s">
        <v>13</v>
      </c>
      <c r="AF4" s="94" t="s">
        <v>14</v>
      </c>
      <c r="AG4" s="94" t="s">
        <v>15</v>
      </c>
      <c r="AH4" s="94" t="s">
        <v>16</v>
      </c>
      <c r="AI4" s="94" t="s">
        <v>17</v>
      </c>
      <c r="AJ4" s="94" t="s">
        <v>18</v>
      </c>
      <c r="AK4" s="94" t="s">
        <v>19</v>
      </c>
      <c r="AL4" s="94" t="s">
        <v>20</v>
      </c>
      <c r="AM4" s="94" t="s">
        <v>21</v>
      </c>
    </row>
    <row r="5" spans="1:41" ht="78" customHeight="1" x14ac:dyDescent="0.35">
      <c r="A5" s="74" t="s">
        <v>63</v>
      </c>
      <c r="B5" s="89"/>
      <c r="C5" s="90" t="s">
        <v>80</v>
      </c>
      <c r="D5" s="90" t="s">
        <v>31</v>
      </c>
      <c r="E5" s="90">
        <v>890</v>
      </c>
      <c r="F5" s="90" t="s">
        <v>32</v>
      </c>
      <c r="G5" s="91" t="s">
        <v>54</v>
      </c>
      <c r="H5" s="92">
        <v>2</v>
      </c>
      <c r="I5" s="93" t="s">
        <v>61</v>
      </c>
      <c r="J5" s="86">
        <v>14.166666666666668</v>
      </c>
      <c r="K5" s="87">
        <v>9.3055555555555554</v>
      </c>
      <c r="L5" s="87">
        <v>8.0753968253968242</v>
      </c>
      <c r="M5" s="87">
        <v>15.920634920634919</v>
      </c>
      <c r="N5" s="88">
        <v>47.468253968253961</v>
      </c>
      <c r="O5" s="81">
        <f t="shared" ref="O5:O11" si="0">N5+H5</f>
        <v>49.468253968253961</v>
      </c>
      <c r="P5" s="82"/>
      <c r="Q5" s="83"/>
      <c r="R5" s="83" t="s">
        <v>24</v>
      </c>
      <c r="S5" s="84" t="s">
        <v>25</v>
      </c>
      <c r="T5" s="84" t="s">
        <v>26</v>
      </c>
      <c r="U5" s="83" t="s">
        <v>24</v>
      </c>
      <c r="V5" s="83" t="s">
        <v>24</v>
      </c>
      <c r="W5" s="84" t="s">
        <v>29</v>
      </c>
      <c r="X5" s="84" t="s">
        <v>29</v>
      </c>
      <c r="Y5" s="84" t="s">
        <v>29</v>
      </c>
      <c r="Z5" s="84" t="s">
        <v>36</v>
      </c>
      <c r="AA5" s="84">
        <v>54.2</v>
      </c>
      <c r="AB5" s="84">
        <v>55.1</v>
      </c>
      <c r="AC5" s="84">
        <v>3.21</v>
      </c>
      <c r="AD5" s="84">
        <v>8.5869999999999997</v>
      </c>
      <c r="AE5" s="84">
        <v>59</v>
      </c>
      <c r="AF5" s="84">
        <v>122</v>
      </c>
      <c r="AG5" s="84" t="s">
        <v>40</v>
      </c>
      <c r="AH5" s="84">
        <v>53</v>
      </c>
      <c r="AI5" s="84">
        <v>25</v>
      </c>
      <c r="AJ5" s="84">
        <v>1.4</v>
      </c>
      <c r="AK5" s="84">
        <v>0.27</v>
      </c>
      <c r="AL5" s="84">
        <v>10</v>
      </c>
      <c r="AM5" s="84">
        <v>0.43</v>
      </c>
      <c r="AN5" s="11"/>
      <c r="AO5" s="11"/>
    </row>
    <row r="6" spans="1:41" ht="78" customHeight="1" x14ac:dyDescent="0.35">
      <c r="A6" s="4" t="s">
        <v>64</v>
      </c>
      <c r="B6" s="4"/>
      <c r="C6" s="23" t="s">
        <v>81</v>
      </c>
      <c r="D6" s="23" t="s">
        <v>22</v>
      </c>
      <c r="E6" s="24">
        <v>1900</v>
      </c>
      <c r="F6" s="24">
        <v>100</v>
      </c>
      <c r="G6" s="25" t="s">
        <v>39</v>
      </c>
      <c r="H6" s="26">
        <v>1</v>
      </c>
      <c r="I6" s="27" t="s">
        <v>60</v>
      </c>
      <c r="J6" s="28">
        <v>12.547619047619049</v>
      </c>
      <c r="K6" s="29">
        <v>9.1666666666666661</v>
      </c>
      <c r="L6" s="29">
        <v>8.2222222222222214</v>
      </c>
      <c r="M6" s="29">
        <v>14.984126984126982</v>
      </c>
      <c r="N6" s="30">
        <v>44.920634920634917</v>
      </c>
      <c r="O6" s="31">
        <f t="shared" si="0"/>
        <v>45.920634920634917</v>
      </c>
      <c r="P6" s="32"/>
      <c r="Q6" s="33"/>
      <c r="R6" s="34" t="s">
        <v>24</v>
      </c>
      <c r="S6" s="24" t="s">
        <v>25</v>
      </c>
      <c r="T6" s="24" t="s">
        <v>26</v>
      </c>
      <c r="U6" s="24" t="s">
        <v>28</v>
      </c>
      <c r="V6" s="24">
        <v>15.3</v>
      </c>
      <c r="W6" s="24" t="s">
        <v>29</v>
      </c>
      <c r="X6" s="24" t="s">
        <v>29</v>
      </c>
      <c r="Y6" s="24" t="s">
        <v>29</v>
      </c>
      <c r="Z6" s="24">
        <v>1.07</v>
      </c>
      <c r="AA6" s="24">
        <v>58.7</v>
      </c>
      <c r="AB6" s="24">
        <v>84.5</v>
      </c>
      <c r="AC6" s="24">
        <v>2.59</v>
      </c>
      <c r="AD6" s="59">
        <v>7.07</v>
      </c>
      <c r="AE6" s="24">
        <v>97</v>
      </c>
      <c r="AF6" s="24">
        <v>43</v>
      </c>
      <c r="AG6" s="24">
        <v>108</v>
      </c>
      <c r="AH6" s="24">
        <v>54</v>
      </c>
      <c r="AI6" s="24">
        <v>16</v>
      </c>
      <c r="AJ6" s="37">
        <v>0.3</v>
      </c>
      <c r="AK6" s="24">
        <v>0.17</v>
      </c>
      <c r="AL6" s="24">
        <v>0.78</v>
      </c>
      <c r="AM6" s="24">
        <v>0.48</v>
      </c>
      <c r="AN6" s="11"/>
      <c r="AO6" s="11"/>
    </row>
    <row r="7" spans="1:41" ht="78" customHeight="1" x14ac:dyDescent="0.35">
      <c r="A7" s="3" t="s">
        <v>65</v>
      </c>
      <c r="B7" s="2"/>
      <c r="C7" s="38" t="s">
        <v>101</v>
      </c>
      <c r="D7" s="38" t="s">
        <v>22</v>
      </c>
      <c r="E7" s="39">
        <v>1040</v>
      </c>
      <c r="F7" s="39">
        <v>50</v>
      </c>
      <c r="G7" s="40" t="s">
        <v>35</v>
      </c>
      <c r="H7" s="41">
        <v>1</v>
      </c>
      <c r="I7" s="16" t="s">
        <v>60</v>
      </c>
      <c r="J7" s="42">
        <v>13.55952380952381</v>
      </c>
      <c r="K7" s="43">
        <v>8.6111111111111107</v>
      </c>
      <c r="L7" s="43">
        <v>7.7817460317460307</v>
      </c>
      <c r="M7" s="43">
        <v>14.28174603174603</v>
      </c>
      <c r="N7" s="44">
        <v>44.234126984126981</v>
      </c>
      <c r="O7" s="45">
        <f t="shared" si="0"/>
        <v>45.234126984126981</v>
      </c>
      <c r="P7" s="21"/>
      <c r="Q7" s="13"/>
      <c r="R7" s="57" t="s">
        <v>24</v>
      </c>
      <c r="S7" s="39" t="s">
        <v>25</v>
      </c>
      <c r="T7" s="39" t="s">
        <v>26</v>
      </c>
      <c r="U7" s="39" t="s">
        <v>28</v>
      </c>
      <c r="V7" s="39">
        <v>983</v>
      </c>
      <c r="W7" s="39" t="s">
        <v>29</v>
      </c>
      <c r="X7" s="39" t="s">
        <v>29</v>
      </c>
      <c r="Y7" s="39" t="s">
        <v>29</v>
      </c>
      <c r="Z7" s="39">
        <v>0.83</v>
      </c>
      <c r="AA7" s="39">
        <v>19.559999999999999</v>
      </c>
      <c r="AB7" s="39">
        <v>70.7</v>
      </c>
      <c r="AC7" s="39">
        <v>2.0099999999999998</v>
      </c>
      <c r="AD7" s="39">
        <v>1.6910000000000001</v>
      </c>
      <c r="AE7" s="39">
        <v>54</v>
      </c>
      <c r="AF7" s="39">
        <v>133</v>
      </c>
      <c r="AG7" s="39">
        <v>118</v>
      </c>
      <c r="AH7" s="39">
        <v>49</v>
      </c>
      <c r="AI7" s="39">
        <v>30</v>
      </c>
      <c r="AJ7" s="39">
        <v>0.28000000000000003</v>
      </c>
      <c r="AK7" s="39">
        <v>0.13</v>
      </c>
      <c r="AL7" s="43">
        <v>1</v>
      </c>
      <c r="AM7" s="46">
        <v>0.5</v>
      </c>
      <c r="AN7" s="11"/>
      <c r="AO7" s="11"/>
    </row>
    <row r="8" spans="1:41" ht="78" customHeight="1" x14ac:dyDescent="0.35">
      <c r="A8" s="4" t="s">
        <v>66</v>
      </c>
      <c r="B8" s="4"/>
      <c r="C8" s="23" t="s">
        <v>82</v>
      </c>
      <c r="D8" s="23" t="s">
        <v>22</v>
      </c>
      <c r="E8" s="24">
        <v>2190</v>
      </c>
      <c r="F8" s="24">
        <v>40</v>
      </c>
      <c r="G8" s="25" t="s">
        <v>37</v>
      </c>
      <c r="H8" s="26">
        <v>3</v>
      </c>
      <c r="I8" s="27" t="s">
        <v>62</v>
      </c>
      <c r="J8" s="28">
        <v>11.333333333333334</v>
      </c>
      <c r="K8" s="29">
        <v>8.6111111111111107</v>
      </c>
      <c r="L8" s="29">
        <v>7.7817460317460307</v>
      </c>
      <c r="M8" s="29">
        <v>12.876984126984127</v>
      </c>
      <c r="N8" s="30">
        <v>40.603174603174601</v>
      </c>
      <c r="O8" s="31">
        <f t="shared" si="0"/>
        <v>43.603174603174601</v>
      </c>
      <c r="P8" s="60"/>
      <c r="Q8" s="34"/>
      <c r="R8" s="34" t="s">
        <v>24</v>
      </c>
      <c r="S8" s="24" t="s">
        <v>25</v>
      </c>
      <c r="T8" s="24" t="s">
        <v>26</v>
      </c>
      <c r="U8" s="34" t="s">
        <v>28</v>
      </c>
      <c r="V8" s="34">
        <v>1850</v>
      </c>
      <c r="W8" s="24" t="s">
        <v>29</v>
      </c>
      <c r="X8" s="24" t="s">
        <v>29</v>
      </c>
      <c r="Y8" s="34" t="s">
        <v>89</v>
      </c>
      <c r="Z8" s="34">
        <v>0.43</v>
      </c>
      <c r="AA8" s="34">
        <v>34.299999999999997</v>
      </c>
      <c r="AB8" s="34">
        <v>56.3</v>
      </c>
      <c r="AC8" s="34">
        <v>2.08</v>
      </c>
      <c r="AD8" s="34">
        <v>5.7439999999999998</v>
      </c>
      <c r="AE8" s="34">
        <v>45.3</v>
      </c>
      <c r="AF8" s="34">
        <v>36.4</v>
      </c>
      <c r="AG8" s="34">
        <v>111</v>
      </c>
      <c r="AH8" s="34">
        <v>20.5</v>
      </c>
      <c r="AI8" s="34">
        <v>27.3</v>
      </c>
      <c r="AJ8" s="34">
        <v>0.15</v>
      </c>
      <c r="AK8" s="34" t="s">
        <v>88</v>
      </c>
      <c r="AL8" s="34">
        <v>0.66</v>
      </c>
      <c r="AM8" s="34">
        <v>0.32</v>
      </c>
      <c r="AN8" s="11"/>
      <c r="AO8" s="11"/>
    </row>
    <row r="9" spans="1:41" ht="78" customHeight="1" x14ac:dyDescent="0.35">
      <c r="A9" s="2" t="s">
        <v>67</v>
      </c>
      <c r="B9" s="2"/>
      <c r="C9" s="38" t="s">
        <v>83</v>
      </c>
      <c r="D9" s="38" t="s">
        <v>22</v>
      </c>
      <c r="E9" s="39">
        <v>1499</v>
      </c>
      <c r="F9" s="39">
        <v>100</v>
      </c>
      <c r="G9" s="40" t="s">
        <v>86</v>
      </c>
      <c r="H9" s="41">
        <v>0</v>
      </c>
      <c r="I9" s="16" t="s">
        <v>59</v>
      </c>
      <c r="J9" s="42">
        <v>11.738095238095239</v>
      </c>
      <c r="K9" s="43">
        <v>9.1666666666666661</v>
      </c>
      <c r="L9" s="43">
        <v>8.2222222222222214</v>
      </c>
      <c r="M9" s="43">
        <v>14.047619047619047</v>
      </c>
      <c r="N9" s="44">
        <v>43.174603174603178</v>
      </c>
      <c r="O9" s="45">
        <f t="shared" si="0"/>
        <v>43.174603174603178</v>
      </c>
      <c r="P9" s="58"/>
      <c r="Q9" s="57"/>
      <c r="R9" s="57"/>
      <c r="S9" s="57" t="s">
        <v>25</v>
      </c>
      <c r="T9" s="39" t="s">
        <v>26</v>
      </c>
      <c r="U9" s="39" t="s">
        <v>28</v>
      </c>
      <c r="V9" s="39">
        <v>14.5</v>
      </c>
      <c r="W9" s="39" t="s">
        <v>29</v>
      </c>
      <c r="X9" s="39" t="s">
        <v>29</v>
      </c>
      <c r="Y9" s="39" t="s">
        <v>29</v>
      </c>
      <c r="Z9" s="39">
        <v>0.78</v>
      </c>
      <c r="AA9" s="39">
        <v>36.6</v>
      </c>
      <c r="AB9" s="39">
        <v>68.3</v>
      </c>
      <c r="AC9" s="39">
        <v>5.12</v>
      </c>
      <c r="AD9" s="61">
        <v>7.03</v>
      </c>
      <c r="AE9" s="39">
        <v>49</v>
      </c>
      <c r="AF9" s="39">
        <v>21</v>
      </c>
      <c r="AG9" s="39">
        <v>248</v>
      </c>
      <c r="AH9" s="39">
        <v>31</v>
      </c>
      <c r="AI9" s="39">
        <v>50</v>
      </c>
      <c r="AJ9" s="39">
        <v>0.19</v>
      </c>
      <c r="AK9" s="39">
        <v>0.11</v>
      </c>
      <c r="AL9" s="39">
        <v>0.67</v>
      </c>
      <c r="AM9" s="39">
        <v>0.34</v>
      </c>
      <c r="AN9" s="11"/>
      <c r="AO9" s="11"/>
    </row>
    <row r="10" spans="1:41" ht="78" customHeight="1" x14ac:dyDescent="0.35">
      <c r="A10" s="9" t="s">
        <v>68</v>
      </c>
      <c r="B10" s="4"/>
      <c r="C10" s="23" t="s">
        <v>84</v>
      </c>
      <c r="D10" s="23" t="s">
        <v>22</v>
      </c>
      <c r="E10" s="24">
        <v>2400</v>
      </c>
      <c r="F10" s="24">
        <v>70</v>
      </c>
      <c r="G10" s="25" t="s">
        <v>33</v>
      </c>
      <c r="H10" s="26">
        <v>2</v>
      </c>
      <c r="I10" s="27" t="s">
        <v>61</v>
      </c>
      <c r="J10" s="28">
        <v>11.940476190476192</v>
      </c>
      <c r="K10" s="29">
        <v>8.6111111111111107</v>
      </c>
      <c r="L10" s="29">
        <v>8.662698412698413</v>
      </c>
      <c r="M10" s="29">
        <v>11.94047619047619</v>
      </c>
      <c r="N10" s="30">
        <v>41.154761904761905</v>
      </c>
      <c r="O10" s="31">
        <f t="shared" si="0"/>
        <v>43.154761904761905</v>
      </c>
      <c r="P10" s="32"/>
      <c r="Q10" s="33"/>
      <c r="R10" s="34" t="s">
        <v>24</v>
      </c>
      <c r="S10" s="24" t="s">
        <v>25</v>
      </c>
      <c r="T10" s="24" t="s">
        <v>26</v>
      </c>
      <c r="U10" s="34" t="s">
        <v>24</v>
      </c>
      <c r="V10" s="34" t="s">
        <v>24</v>
      </c>
      <c r="W10" s="24" t="s">
        <v>29</v>
      </c>
      <c r="X10" s="24" t="s">
        <v>29</v>
      </c>
      <c r="Y10" s="24" t="s">
        <v>29</v>
      </c>
      <c r="Z10" s="24" t="s">
        <v>36</v>
      </c>
      <c r="AA10" s="37">
        <v>64.8</v>
      </c>
      <c r="AB10" s="24">
        <v>63.3</v>
      </c>
      <c r="AC10" s="24">
        <v>2.34</v>
      </c>
      <c r="AD10" s="24">
        <v>3.2309999999999999</v>
      </c>
      <c r="AE10" s="24">
        <v>49</v>
      </c>
      <c r="AF10" s="24">
        <v>60</v>
      </c>
      <c r="AG10" s="24">
        <v>201</v>
      </c>
      <c r="AH10" s="24">
        <v>48</v>
      </c>
      <c r="AI10" s="24">
        <v>41</v>
      </c>
      <c r="AJ10" s="24">
        <v>0.26</v>
      </c>
      <c r="AK10" s="24">
        <v>7.0000000000000007E-2</v>
      </c>
      <c r="AL10" s="24">
        <v>1.4</v>
      </c>
      <c r="AM10" s="24">
        <v>0.42</v>
      </c>
      <c r="AN10" s="11"/>
      <c r="AO10" s="11"/>
    </row>
    <row r="11" spans="1:41" ht="78" customHeight="1" x14ac:dyDescent="0.35">
      <c r="A11" s="3" t="s">
        <v>69</v>
      </c>
      <c r="B11" s="2"/>
      <c r="C11" s="38" t="s">
        <v>85</v>
      </c>
      <c r="D11" s="38" t="s">
        <v>22</v>
      </c>
      <c r="E11" s="39">
        <v>900</v>
      </c>
      <c r="F11" s="39">
        <v>50</v>
      </c>
      <c r="G11" s="40" t="s">
        <v>34</v>
      </c>
      <c r="H11" s="41">
        <v>1</v>
      </c>
      <c r="I11" s="16" t="s">
        <v>60</v>
      </c>
      <c r="J11" s="42">
        <v>11.738095238095239</v>
      </c>
      <c r="K11" s="43">
        <v>8.8888888888888875</v>
      </c>
      <c r="L11" s="43">
        <v>6.9007936507936503</v>
      </c>
      <c r="M11" s="43">
        <v>13.813492063492063</v>
      </c>
      <c r="N11" s="44">
        <v>41.341269841269842</v>
      </c>
      <c r="O11" s="45">
        <f t="shared" si="0"/>
        <v>42.341269841269842</v>
      </c>
      <c r="P11" s="58"/>
      <c r="Q11" s="57"/>
      <c r="R11" s="57" t="s">
        <v>24</v>
      </c>
      <c r="S11" s="39" t="s">
        <v>25</v>
      </c>
      <c r="T11" s="39" t="s">
        <v>26</v>
      </c>
      <c r="U11" s="57" t="s">
        <v>24</v>
      </c>
      <c r="V11" s="57" t="s">
        <v>24</v>
      </c>
      <c r="W11" s="39" t="s">
        <v>29</v>
      </c>
      <c r="X11" s="39" t="s">
        <v>29</v>
      </c>
      <c r="Y11" s="39" t="s">
        <v>29</v>
      </c>
      <c r="Z11" s="39">
        <v>0.81</v>
      </c>
      <c r="AA11" s="46">
        <v>62.7</v>
      </c>
      <c r="AB11" s="43">
        <v>87</v>
      </c>
      <c r="AC11" s="39">
        <v>2.42</v>
      </c>
      <c r="AD11" s="39">
        <v>4.4130000000000003</v>
      </c>
      <c r="AE11" s="39">
        <v>133</v>
      </c>
      <c r="AF11" s="39">
        <v>27</v>
      </c>
      <c r="AG11" s="39">
        <v>152</v>
      </c>
      <c r="AH11" s="39">
        <v>60</v>
      </c>
      <c r="AI11" s="39">
        <v>25</v>
      </c>
      <c r="AJ11" s="39">
        <v>0.27</v>
      </c>
      <c r="AK11" s="39">
        <v>0.08</v>
      </c>
      <c r="AL11" s="39">
        <v>1.4</v>
      </c>
      <c r="AM11" s="39">
        <v>0.56000000000000005</v>
      </c>
      <c r="AN11" s="11"/>
      <c r="AO11" s="11"/>
    </row>
    <row r="12" spans="1:41" ht="25" customHeight="1" x14ac:dyDescent="0.35">
      <c r="A12" s="70" t="s">
        <v>56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2"/>
      <c r="AN12" s="11"/>
      <c r="AO12" s="11"/>
    </row>
    <row r="13" spans="1:41" ht="123.5" customHeight="1" x14ac:dyDescent="0.35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</row>
  </sheetData>
  <sheetProtection algorithmName="SHA-512" hashValue="iQlIHtcXCBP97dV+l/U29hDWthYuBKSrxS/u3zMzCPBjmCYpsLkxaAKf+O0yRCBWtn0cGGqWhpfx/GKxjErRyw==" saltValue="Omh1PWkuzdt4GRiaMrlACA==" spinCount="100000" sheet="1" objects="1" scenarios="1"/>
  <sortState ref="A5:AM11">
    <sortCondition descending="1" ref="O5:O11"/>
  </sortState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AEA79187D72B845A965D6F52406F74D" ma:contentTypeVersion="0" ma:contentTypeDescription="Új dokumentum létrehozása." ma:contentTypeScope="" ma:versionID="6fd92195e971eacdcd5fb7f3d6c2305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047bb06e0a2f553563b46466d8dd5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C90AD2-2C28-4C33-B53E-F43F73396BFC}"/>
</file>

<file path=customXml/itemProps2.xml><?xml version="1.0" encoding="utf-8"?>
<ds:datastoreItem xmlns:ds="http://schemas.openxmlformats.org/officeDocument/2006/customXml" ds:itemID="{A364CD4A-B0CA-4088-A2E1-5B9892CC3DA5}"/>
</file>

<file path=customXml/itemProps3.xml><?xml version="1.0" encoding="utf-8"?>
<ds:datastoreItem xmlns:ds="http://schemas.openxmlformats.org/officeDocument/2006/customXml" ds:itemID="{67B85BBC-50FD-4FAA-A6B8-926AEDCC80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BORSÓ MIKROZÖLD</vt:lpstr>
      <vt:lpstr>RETEK MIKROZÖLD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Kühn Dorottya</dc:creator>
  <cp:lastModifiedBy> Kühn Dorottya</cp:lastModifiedBy>
  <cp:lastPrinted>2023-05-10T08:07:24Z</cp:lastPrinted>
  <dcterms:created xsi:type="dcterms:W3CDTF">2023-04-19T21:21:52Z</dcterms:created>
  <dcterms:modified xsi:type="dcterms:W3CDTF">2023-08-15T12:48:20Z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0x0101004AEA79187D72B845A965D6F52406F74D</vt:lpwstr>
  </property>
</Properties>
</file>