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tabRatio="604" activeTab="0"/>
  </bookViews>
  <sheets>
    <sheet name="Létesítmény adatai" sheetId="1" r:id="rId1"/>
    <sheet name="Lista" sheetId="2" r:id="rId2"/>
    <sheet name="Translations" sheetId="3" state="hidden" r:id="rId3"/>
    <sheet name="Érvényesítés" sheetId="4" r:id="rId4"/>
  </sheets>
  <definedNames>
    <definedName name="AcutePurpose">'Translations'!$CC$2:$CC$4</definedName>
    <definedName name="AnimalsList">'Translations'!$M$2:$M$38</definedName>
    <definedName name="BasicTransPurpose">'Translations'!$BT$2:$BT$3</definedName>
    <definedName name="CountryCodesList">'Translations'!$T$2:$T$29</definedName>
    <definedName name="EcotoxicityPurpose">'Translations'!$CE$2:$CE$7</definedName>
    <definedName name="GeneralLegislation">'Translations'!$W$2:$W$4</definedName>
    <definedName name="GeneralLegislationStart">'Translations'!$W$1</definedName>
    <definedName name="GeneticStatusList">'Translations'!$BJ$2:$BJ$4</definedName>
    <definedName name="NHPGenerationList">'Translations'!$BF$2:$BF$5</definedName>
    <definedName name="NHPSourceList">'Translations'!$AY$2:$AY$7</definedName>
    <definedName name="_xlnm.Print_Area" localSheetId="1">'Lista'!$B$3:$V$3</definedName>
    <definedName name="ParticularLegislation">'Translations'!$AD$2:$AD$11</definedName>
    <definedName name="ParticularLegislationStart">'Translations'!$AD$1</definedName>
    <definedName name="PlaceBirthList">'Translations'!$AR$2:$AR$5</definedName>
    <definedName name="PurposeBasicResearch">'Translations'!$BU$2:$BU$14</definedName>
    <definedName name="PurposeLevel1">'Translations'!$BT$2:$BT$10</definedName>
    <definedName name="Purposes">'Translations'!$B$2:$B$71</definedName>
    <definedName name="PurposesReduced">'Translations'!$B$2:$B$31</definedName>
    <definedName name="PurposeTranslationalResearch">'Translations'!$BV$2:$BV$18</definedName>
    <definedName name="QualityControlPurpose">'Translations'!$BY$2:$BY$5</definedName>
    <definedName name="RegulatoryUsePurpose">'Translations'!$BW$2:$BW$5</definedName>
    <definedName name="RepeatedDosePurpose">'Translations'!$CD$2:$CD$4</definedName>
    <definedName name="ReportingYearsList">'Translations'!$BQ$2:$BQ$4</definedName>
    <definedName name="RoutinePurpose">'Translations'!$BZ$2:$BZ$4</definedName>
    <definedName name="SeverityList">'Translations'!$AL$2:$AL$5</definedName>
    <definedName name="ToxicityPurpose">'Translations'!$CA$2:$CA$18</definedName>
    <definedName name="YesNotList">'Translations'!$AP$2:$AP$3</definedName>
  </definedNames>
  <calcPr fullCalcOnLoad="1"/>
</workbook>
</file>

<file path=xl/sharedStrings.xml><?xml version="1.0" encoding="utf-8"?>
<sst xmlns="http://schemas.openxmlformats.org/spreadsheetml/2006/main" count="457" uniqueCount="351">
  <si>
    <t>Email:</t>
  </si>
  <si>
    <t xml:space="preserve"> </t>
  </si>
  <si>
    <t>A1</t>
  </si>
  <si>
    <t>[NHPG1] F0</t>
  </si>
  <si>
    <t>A2</t>
  </si>
  <si>
    <t>Belgium</t>
  </si>
  <si>
    <t>[NHPG2] F1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</si>
  <si>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</si>
  <si>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</si>
  <si>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</si>
  <si>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</si>
  <si>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</si>
  <si>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</si>
  <si>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</si>
  <si>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</si>
  <si>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</si>
  <si>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</si>
  <si>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</si>
  <si>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</si>
  <si>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</si>
  <si>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</si>
  <si>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</si>
  <si>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</si>
  <si>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</si>
  <si>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</si>
  <si>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</si>
  <si>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</si>
  <si>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</si>
  <si>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[PR81] LD50, LC50</t>
  </si>
  <si>
    <t>A24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</si>
  <si>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</si>
  <si>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</si>
  <si>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</si>
  <si>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</si>
  <si>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</si>
  <si>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</si>
  <si>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</si>
  <si>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</si>
  <si>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</si>
  <si>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</si>
  <si>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</si>
  <si>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Table Headers</t>
  </si>
  <si>
    <t>Specific userform1 translations</t>
  </si>
  <si>
    <t>Level 1</t>
  </si>
  <si>
    <t>Id1 Dropdown values</t>
  </si>
  <si>
    <t>Id2 Dropdown values</t>
  </si>
  <si>
    <t>Id3 Dropdown values</t>
  </si>
  <si>
    <t>A25-1</t>
  </si>
  <si>
    <t>A25-2</t>
  </si>
  <si>
    <t>Ausztria</t>
  </si>
  <si>
    <t>Bulgária</t>
  </si>
  <si>
    <t>Horvátország</t>
  </si>
  <si>
    <t>Ciprus</t>
  </si>
  <si>
    <t>Cseh Köztársaság</t>
  </si>
  <si>
    <t>Dánia</t>
  </si>
  <si>
    <t>Észtország</t>
  </si>
  <si>
    <t>Finnország</t>
  </si>
  <si>
    <t>Franciaország</t>
  </si>
  <si>
    <t>Németország</t>
  </si>
  <si>
    <t>Görögország</t>
  </si>
  <si>
    <t>Magyarország</t>
  </si>
  <si>
    <t>Írország</t>
  </si>
  <si>
    <t>Olaszország</t>
  </si>
  <si>
    <t>Lettország</t>
  </si>
  <si>
    <t>Litvánia</t>
  </si>
  <si>
    <t>Luxemburg</t>
  </si>
  <si>
    <t>Málta</t>
  </si>
  <si>
    <t>Hollandia</t>
  </si>
  <si>
    <t>Lengyelország</t>
  </si>
  <si>
    <t>Portugália</t>
  </si>
  <si>
    <t>Románia</t>
  </si>
  <si>
    <t>Szlovákia</t>
  </si>
  <si>
    <t>Szlovénia</t>
  </si>
  <si>
    <t>Spanyolország</t>
  </si>
  <si>
    <t>Svédország</t>
  </si>
  <si>
    <t>Egyesült Királyság</t>
  </si>
  <si>
    <t>I/N</t>
  </si>
  <si>
    <t>[N] Nem</t>
  </si>
  <si>
    <t>[I] Igen</t>
  </si>
  <si>
    <t>Súlyosság</t>
  </si>
  <si>
    <t>Alapkutatás</t>
  </si>
  <si>
    <t>[PB1] (Alapkutatás) Onkológia</t>
  </si>
  <si>
    <t>[PB1] Onkológia</t>
  </si>
  <si>
    <t>[PR53] Egyéb</t>
  </si>
  <si>
    <t>[PR103] Egyéb</t>
  </si>
  <si>
    <t>[LT10] Egyéb</t>
  </si>
  <si>
    <t>[PB13] (Alapkutatás) Egyéb</t>
  </si>
  <si>
    <t>[PB13] Egyéb</t>
  </si>
  <si>
    <t>[PR106] Egyéb</t>
  </si>
  <si>
    <t>[PB3] (Alapkutatás) Idegrendszer</t>
  </si>
  <si>
    <t>[PB3] Idegrendszer</t>
  </si>
  <si>
    <t>[PB4] (Alapkutatás) Légzőrendszer</t>
  </si>
  <si>
    <t>[PB4] Légzőrendszer</t>
  </si>
  <si>
    <t>[PB5] (Alapkutatás) Emésztőrendszer beleértve a májat</t>
  </si>
  <si>
    <t>[PB5] Emésztőrendszer beleértve a májat</t>
  </si>
  <si>
    <t>[PB6] (Alapkutatás) Csont-izom rendszer</t>
  </si>
  <si>
    <t>[PB6] Csont-izom rendszer</t>
  </si>
  <si>
    <t>[PB7] (Alapkutatás) Immunrendszer</t>
  </si>
  <si>
    <t>[PB7] Immunrendszer</t>
  </si>
  <si>
    <t>[PB12] (Alapkutatás)Etológia / Állati viselkedés / Állatbiológia</t>
  </si>
  <si>
    <t>[PB12]Etológia / Állati viselkedés / Állatbiológia</t>
  </si>
  <si>
    <t>[PT33] Állati megbetegedések és rendellenességek</t>
  </si>
  <si>
    <t>[PT34] Állatjólét</t>
  </si>
  <si>
    <t>[PT35] Betegségek diagnosztizálása</t>
  </si>
  <si>
    <t>[PT36] Növényi betegségek</t>
  </si>
  <si>
    <t>[PS41]Fajmegőrzés</t>
  </si>
  <si>
    <t>[PF43] Igazságügyi orvostani vizsgálatok</t>
  </si>
  <si>
    <t>[PG43] Egyéb eljárások során nem használt, genetikailag módosított állatkolóniák fenntartása</t>
  </si>
  <si>
    <t>Vándorpatkány (Rattus norvegicus)</t>
  </si>
  <si>
    <t>Házi egér (Mus musculus)</t>
  </si>
  <si>
    <t>Tengerimalac (Cavia porcellus)</t>
  </si>
  <si>
    <t>Szíriai aranyhörcsög (Mesocricetus auratus)</t>
  </si>
  <si>
    <t>Mongol futóegér (Meriones unguiculatus)</t>
  </si>
  <si>
    <t>Egyéb rágcsálók (egyéb Rodentia)</t>
  </si>
  <si>
    <t>Nyúl (Oryctolagus cuniculus)</t>
  </si>
  <si>
    <t>Macska (Felis catus)</t>
  </si>
  <si>
    <t>Kutya (Canis familiaris)</t>
  </si>
  <si>
    <t>Vadászgörény (Mustela putorius furo)</t>
  </si>
  <si>
    <t>Egyéb ragadozók (egyéb Carnivora)</t>
  </si>
  <si>
    <t>Lovak, szamarak és hibridjeik (Equidae)</t>
  </si>
  <si>
    <t>Házi sertés (Sus scrofa domesticus)</t>
  </si>
  <si>
    <t>Kecske (Capra aegagrus hircus)</t>
  </si>
  <si>
    <t>Juh (Ovis aries)</t>
  </si>
  <si>
    <t>Szarvasmarha (Bos primigenius)</t>
  </si>
  <si>
    <t>Félmajmok (Prosimia)</t>
  </si>
  <si>
    <t>Selyemmajmok és tamarinok (pl. Callithrix jacchus)</t>
  </si>
  <si>
    <t>Közönséges makákó (Macaca fascicularis)</t>
  </si>
  <si>
    <t>Rhesusmajom (Macaca mulatta)</t>
  </si>
  <si>
    <t>Cerkófok Chlorocebus spp. (rendszerint pygerythrus vagy sabaeus)</t>
  </si>
  <si>
    <t>Páviánok (Papio spp.)</t>
  </si>
  <si>
    <t>Mókusmajom (pl. Saimiri sciureus)</t>
  </si>
  <si>
    <t>Egyéb óvilági majomfajok (Cercopithecoidea)</t>
  </si>
  <si>
    <t>Egyéb újvilági majomfajok (Ceboidea)</t>
  </si>
  <si>
    <t>Emberszabású majmok (Hominoidea)</t>
  </si>
  <si>
    <t>Egyéb emlősök (egyéb Mammalia)</t>
  </si>
  <si>
    <t>Házi tyúk (Gallus gallus domesticus)</t>
  </si>
  <si>
    <t>Egyéb madarak (Egyéb Aves)</t>
  </si>
  <si>
    <t>Hüllők (Reptilia)</t>
  </si>
  <si>
    <t>A Rana nemzettségbe tartozó békafajok (Rana temporaria és Rana pipiens)</t>
  </si>
  <si>
    <t>Karmosbékafélék (Xenopus laevis és Xenopus tropicalis)</t>
  </si>
  <si>
    <t>Egyéb kétéltűek (egyéb Amphibia)</t>
  </si>
  <si>
    <t>Zebradánió (Danio rerio)</t>
  </si>
  <si>
    <t>Egyéb halak (Egyéb Pisces)</t>
  </si>
  <si>
    <t>Fejlábúak (Cephalopoda)</t>
  </si>
  <si>
    <t>Kombinált célokból</t>
  </si>
  <si>
    <t>Kód</t>
  </si>
  <si>
    <t>Állat típusa</t>
  </si>
  <si>
    <t>Kód + Típus</t>
  </si>
  <si>
    <t>Országok</t>
  </si>
  <si>
    <t xml:space="preserve">Jogszabályi követelmények </t>
  </si>
  <si>
    <t>Súlyosság *</t>
  </si>
  <si>
    <t>Születési hely</t>
  </si>
  <si>
    <t>Főemlős generációja</t>
  </si>
  <si>
    <t>Genetikai státusz</t>
  </si>
  <si>
    <t>Genetikai státusz *</t>
  </si>
  <si>
    <t>Jelentési évek</t>
  </si>
  <si>
    <t>Transzlációs és alkalmazott kutatás</t>
  </si>
  <si>
    <t>[PT33] (Transzlációs/Alkalmazott kutatás) Állati megbetegedések és rendellenességek</t>
  </si>
  <si>
    <t>[PT34] (Transzlációs/Alkalmazott kutatás) Állatjólét</t>
  </si>
  <si>
    <t>[PT35] (Transzlációs/Alkalmazott kutatás) Betegségek diagnosztizálása</t>
  </si>
  <si>
    <t>[PT36] (Transzlációs/Alkalmazott kutatás) Növényi betegségek</t>
  </si>
  <si>
    <t>Állatfaj *</t>
  </si>
  <si>
    <t>Azonosító 1</t>
  </si>
  <si>
    <t>Azonosító 2</t>
  </si>
  <si>
    <t>Azonosító 3</t>
  </si>
  <si>
    <t>Állatok száma *</t>
  </si>
  <si>
    <t>Újrafelhasználás *</t>
  </si>
  <si>
    <t>Születési hely (származás)</t>
  </si>
  <si>
    <t>Főemlős beszerzési forrása (származás)</t>
  </si>
  <si>
    <t>Cél *</t>
  </si>
  <si>
    <t>Jogszabály által előírt vizsgálat</t>
  </si>
  <si>
    <t xml:space="preserve">Jogszabályi követelmények (a szabályozás eredete) </t>
  </si>
  <si>
    <t>Komment 1/Figyelmeztetések magyarázata</t>
  </si>
  <si>
    <t>Kommentek 2</t>
  </si>
  <si>
    <t>Előző</t>
  </si>
  <si>
    <t>Aktuális sor</t>
  </si>
  <si>
    <t>Mehet!</t>
  </si>
  <si>
    <t>Következő</t>
  </si>
  <si>
    <t>Mentés</t>
  </si>
  <si>
    <t>Mentés &amp; Másolás</t>
  </si>
  <si>
    <t>Mégsem</t>
  </si>
  <si>
    <t>Sor tartalma</t>
  </si>
  <si>
    <t>Kiválaszt</t>
  </si>
  <si>
    <t>Cél kiválasztása</t>
  </si>
  <si>
    <t>[SV1] Érzéstelenítéses-túlaltatásos</t>
  </si>
  <si>
    <t>[SV2] Enyhe [bezárólag]</t>
  </si>
  <si>
    <t>[SV3] Mérsékelt</t>
  </si>
  <si>
    <t>[SV4] Súlyos</t>
  </si>
  <si>
    <t>[NHPO2] Európa más részén született állatok</t>
  </si>
  <si>
    <t>[O3] Európa más részén született állatok</t>
  </si>
  <si>
    <t>[O4] A világ más részén született állatok</t>
  </si>
  <si>
    <t>[GS1] Genetikailag nem módosított</t>
  </si>
  <si>
    <t>[GS2] Genetikailag módosított káros fenotípus nélkül</t>
  </si>
  <si>
    <t>[GS3] Genetikailag módosított káros fenotípussal</t>
  </si>
  <si>
    <t>[NHPO3] Ázsiában született állatok</t>
  </si>
  <si>
    <t>[NHPO4] Amerikában született állatok</t>
  </si>
  <si>
    <t>[NHPO5] Afrikában született állatok</t>
  </si>
  <si>
    <t>[NHPO6] Máshol született állatok</t>
  </si>
  <si>
    <t>[PB11] (Alapkutatás) Több szervrendszert érintő</t>
  </si>
  <si>
    <t>[PB11] Több szervrendszert érintő</t>
  </si>
  <si>
    <t>[PR52] Monoklonális antitestek</t>
  </si>
  <si>
    <t>[PR51] Vér alapú készítmények</t>
  </si>
  <si>
    <t>[PR61] Tétel biztonsági vizsgálata</t>
  </si>
  <si>
    <t>[NHPG3] F2 vagy nagyobb</t>
  </si>
  <si>
    <t>[NHPG4] Önfenntartó kolóniából</t>
  </si>
  <si>
    <t>[PR87] 28 napig</t>
  </si>
  <si>
    <t>[PR88] 29 - 90 nap</t>
  </si>
  <si>
    <t>[PR89] &gt; 90 nap</t>
  </si>
  <si>
    <t>[PR83] Nem halálos módszerek</t>
  </si>
  <si>
    <t>Rutinszerű termelés</t>
  </si>
  <si>
    <t>[PR61] (Jogszabály által előírt felhasználás/ Minőségbiztosítás) Tétel biztonsági vizsgálata</t>
  </si>
  <si>
    <t>[PR62] Pirogenitási vizsgálatok</t>
  </si>
  <si>
    <t>[PR62] (Jogszabály által előírt felhasználás/ Minőségbiztosítás) Pirogenitási vizsgálatok</t>
  </si>
  <si>
    <t>[PR63] Tétel hatékonysági vizsgálata</t>
  </si>
  <si>
    <t>[PR63] (Jogszabály által előírt felhasználás/ Minőségbiztosítás) Tétel hatékonysági vizsgálata</t>
  </si>
  <si>
    <t>[PR71] Egyéb hatékonysági és tolerancia vizsgálatok</t>
  </si>
  <si>
    <t>[PR71] (Jogszabály által előírt felhasználás) Egyéb hatékonysági és tolerancia vizsgálatok</t>
  </si>
  <si>
    <t>[PR106] (Jogszabály által előírt felhasználás/Toxicitás és..) Egyéb</t>
  </si>
  <si>
    <t>[PR84] Bőrirritáció/korrózió</t>
  </si>
  <si>
    <t>[PR84] (Jogszabály által előírt felhasználás/Toxicitás és..) Bőrirritáció/korrózió</t>
  </si>
  <si>
    <t>[PR85] Bőrszenzibilizáció</t>
  </si>
  <si>
    <t>[PR85] (Jogszabály által előírt felhasználás/Toxicitás és..) Bőrszenzibilizáció</t>
  </si>
  <si>
    <t>[PR86] Szemirritáció/korrózió</t>
  </si>
  <si>
    <t>[PR86] (Jogszabály által előírt felhasználás/Toxicitás és..) Szemirritáció/korrózió</t>
  </si>
  <si>
    <t>Ismételt dózisú toxicitás</t>
  </si>
  <si>
    <t>[PR87] (Jogszabály által előírt felhasználás/Toxicitás és../Ismételt dózisú toxicitás) 28 napig</t>
  </si>
  <si>
    <t>[PR88] (Jogszabály által előírt felhasználás/Toxicitás és../Ismételt dózisú toxicitás) 29 - 90 nap</t>
  </si>
  <si>
    <t>[PR89] (Jogszabály által előírt felhasználás/Toxicitás és../Ismételt dózisú toxicitás) &gt; 90 nap</t>
  </si>
  <si>
    <t>[PR90] Karcinogenitás</t>
  </si>
  <si>
    <t>[PR90] (Jogszabály által előírt felhasználás/Toxicitás és..) Karcinogenitás</t>
  </si>
  <si>
    <t>[PR91] Genotoxicitás</t>
  </si>
  <si>
    <t>[PR91] (Jogszabály által előírt felhasználás/Toxicitás és..) Genotoxicitás</t>
  </si>
  <si>
    <t>[PR100] Reproduktív toxicitás</t>
  </si>
  <si>
    <t>[PR92] Reproduktív toxicitás</t>
  </si>
  <si>
    <t>[PR92] (Jogszabály által előírt felhasználás/Toxicitás és..) Reproduktív toxicitás</t>
  </si>
  <si>
    <t>[PR93] Fejlődési toxicitás</t>
  </si>
  <si>
    <t>[PR93] (Jogszabály által előírt felhasználás/Toxicitás és..) Fejlődési toxicitás</t>
  </si>
  <si>
    <t>[PR94] Neurotoxicitás</t>
  </si>
  <si>
    <t>[PR94] (Jogszabály által előírt felhasználás/Toxicitás és..) Neurotoxicitás</t>
  </si>
  <si>
    <t>[PR95] Kinetika</t>
  </si>
  <si>
    <t>[PR95] (Jogszabály által előírt felhasználás/Toxicitás és..) Kinetika</t>
  </si>
  <si>
    <t>[PR96] Gyógyszerhatástan (beleértve a biztonsági farmakológiát)</t>
  </si>
  <si>
    <t>[PR96] (Jogszabály által előírt felhasználás/Toxicitás és..) Gyógyszerhatástan (beleértve a biztonsági farmakológiát)</t>
  </si>
  <si>
    <t>[PR97] Fototoxicitás</t>
  </si>
  <si>
    <t>[PR97] (Jogszabály által előírt felhasználás/Toxicitás és..) Fototoxicitás</t>
  </si>
  <si>
    <t>Ökotoxicitás</t>
  </si>
  <si>
    <t>[PR100] (Jogszabály által előírt felhasználás/Toxicitás és../Ökotoxicitás) Reproduktív toxicitás</t>
  </si>
  <si>
    <t>[PR103] (Jogszabály által előírt felhasználás/Toxicitás és../Ökotoxicitás) Egyéb</t>
  </si>
  <si>
    <t>[PR98] Akut toxicitás</t>
  </si>
  <si>
    <t>[PR98] (Jogszabály által előírt felhasználás/Toxicitás és../Ökotoxicitás) Akut toxicitás</t>
  </si>
  <si>
    <t>[PR99] Krónikus toxicitás</t>
  </si>
  <si>
    <t>[PR99] (Jogszabály által előírt felhasználás/Toxicitás és../Ökotoxicitás) Krónikus toxicitás</t>
  </si>
  <si>
    <t>[PR101] Endokrin aktivitás</t>
  </si>
  <si>
    <t>[PR101] (Jogszabály által előírt felhasználás/Toxicitás és../Ökotoxicitás) Endokrin aktivitás</t>
  </si>
  <si>
    <t>[PR102] Bioakkumuláció</t>
  </si>
  <si>
    <t>[PR102] (Jogszabály által előírt felhasználás/Toxicitás és../Ökotoxicitás) Bioakkumuláció</t>
  </si>
  <si>
    <t>[PR104] Biztonsági vizsgálatok az élelmiszerek és takarmányok területén</t>
  </si>
  <si>
    <t>[PR104] (Jogszabály által előírt felhasználás/Toxicitás és..) Biztonsági vizsgálatok az élelmiszerek és takarmányok területén</t>
  </si>
  <si>
    <t>[PR105] Célállat-biztonsági</t>
  </si>
  <si>
    <t>[PR105] (Jogszabály által előírt felhasználás/Toxicitás és..) Célállat-biztonsági</t>
  </si>
  <si>
    <t>[PN107] Nem EU-s rendeltetésű</t>
  </si>
  <si>
    <t>[PT22] Humán fertőző betegségek</t>
  </si>
  <si>
    <t>[PT24] Humán Idegrendszeri és mentális betegségek</t>
  </si>
  <si>
    <t>[PT25] Humán légúti megbetegedések</t>
  </si>
  <si>
    <t>[PT26] Humán emésztőrendszeri megbetegedések a májat is beleértve</t>
  </si>
  <si>
    <t>[PT27] Humáncsont-izom rendszeri megbetegedések</t>
  </si>
  <si>
    <t>[PT28] Humán immunrendszeri megbetegedések</t>
  </si>
  <si>
    <t>[PT29] Humán urogenitális/reproduktív szervrendszert érintő megbetegedések</t>
  </si>
  <si>
    <t>[PT31] Humán endokrin-/anyagcserebetegségek</t>
  </si>
  <si>
    <t>[PT22] (Transzlációs/Alkalmazott kutatás) Humán fertőző betegségek</t>
  </si>
  <si>
    <t>[PT23] (Transzlációs/Alkalmazott kutatás) Humán szív-érrendszeri betegségek</t>
  </si>
  <si>
    <t>[PT24] (Transzlációs/Alkalmazott kutatás) Humán idegrendszeri és mentális betegségek</t>
  </si>
  <si>
    <t>[PT25] (Transzlációs/Alkalmazott kutatás) Humán légúti megbetegedések</t>
  </si>
  <si>
    <t>[PT27] (Transzlációs/Alkalmazott kutatás) Humán csont-izom rendszeri megbetegedések</t>
  </si>
  <si>
    <t>[PT28] (Transzlációs/Alkalmazott kutatás) Humán immunrendszeri megbetegedések</t>
  </si>
  <si>
    <t>[PT29] (Transzlációs/Alkalmazott kutatás) Humán urogenitális/reproduktív szervrendszert érintő megbetegedések</t>
  </si>
  <si>
    <t>[PT31] (Transzlációs/Alkalmazott kutatás) Humán endokrin-/anyagcsere-betegségek</t>
  </si>
  <si>
    <t>[PT32] (Transzlációs/Alkalmazott kutatás) Egyéb humán megbetegedések</t>
  </si>
  <si>
    <t>Jogszabály által előírt toxicitási és egyéb biztonsági vizsgálatok</t>
  </si>
  <si>
    <t>[LT1]Humán felhasználású gyógyszerekkel kapcsolatos szabályozás</t>
  </si>
  <si>
    <t>[LT2] Állatorvosi felhasználású gyógyszerekkel és szermaradványokkal kapcsolatos szabályozás</t>
  </si>
  <si>
    <t>[LT4] Ipari vegyi anyagokkal kapcsolatos szabályozás</t>
  </si>
  <si>
    <t>[LT5]Növényvédő szerekkel kapcsolatos szabályozás</t>
  </si>
  <si>
    <t>[LT6] Biocid anyagokkal kapcsolatos szabályozás</t>
  </si>
  <si>
    <t>[LT7]Élelmiszerekkel  kapcsolatos szabályozás beleértve az élelmiszerekkel érintkező anyagokat</t>
  </si>
  <si>
    <t>[LT8] Takarmányokkal kapcsolatos szabályozás beleértve a célállatok, a dolgozók és a környezet biztonságát célzó jogszabályokat</t>
  </si>
  <si>
    <t>[LT9] Kozmetikai termékekkel kapcsolatos szabályozás</t>
  </si>
  <si>
    <t>[PT23] Humán szív-érrendszeri betegségek</t>
  </si>
  <si>
    <t>[PT32] Egyéb humán megbetegedések</t>
  </si>
  <si>
    <t>Minőségbiztosítás (beleértve a tétel biztonsági és hatékonysági vizsgálatokat)</t>
  </si>
  <si>
    <t>Toxicitási és egyéb biztonsági vizsgálatok beleértve a farmakológiát</t>
  </si>
  <si>
    <t>Akut és szubakut</t>
  </si>
  <si>
    <t>Other Species Dropdown values</t>
  </si>
  <si>
    <t>Other Purpose Dropdown values</t>
  </si>
  <si>
    <t>Other Legislation Dropdown values</t>
  </si>
  <si>
    <t>Custom Severity Dropdown values</t>
  </si>
  <si>
    <t>Tallózás</t>
  </si>
  <si>
    <t>[PT37] Nem jogszabály által előírt toxikológia és ökotoxikológia</t>
  </si>
  <si>
    <t>Ország:</t>
  </si>
  <si>
    <t>Utónév:</t>
  </si>
  <si>
    <t>Vezetéknév:</t>
  </si>
  <si>
    <t>Intézmény:</t>
  </si>
  <si>
    <t>Jelentési év:</t>
  </si>
  <si>
    <t>Cél (1. szint):</t>
  </si>
  <si>
    <t>Cél (2. szint):</t>
  </si>
  <si>
    <t>Cél (3. szint):</t>
  </si>
  <si>
    <t>Cél (4. szint):</t>
  </si>
  <si>
    <t>Kattintson a [Jóváhagyás törlése] gombra, amennyiben törölni szeretné a validálási hibák miatti piros hibaüzeneteket a celláiból.</t>
  </si>
  <si>
    <t>[PB9] (Alapkutatás) Érzékszervek (bőr, szem és fül)</t>
  </si>
  <si>
    <t>[PR82] Egyéb halált okozó módszerek</t>
  </si>
  <si>
    <t>Főemlős állat beszerzési forrása</t>
  </si>
  <si>
    <t>Főemlős állat generációja</t>
  </si>
  <si>
    <t>[PB2] (Alapkutatás) Kardiovaszkuláris és nyirokrendszer</t>
  </si>
  <si>
    <t>[PB8] (Alapkutatás) Urogenitális/Reproduktív rendszer</t>
  </si>
  <si>
    <t>[PB10] (Alapkutatás) Endokrin rendszer/Anyagcsere</t>
  </si>
  <si>
    <t>[PT21] (Transzlációs/Alkalmazott kutatás) Humán rákos megbetegedések</t>
  </si>
  <si>
    <t>[PT26] (Transzlációs/Alkalmazott kutatás) Humán emésztőrendszeri megbetegedések a máj betegségeit is beleértve</t>
  </si>
  <si>
    <t>[PT30] (Transzlációs/Alkalmazott kutatás) Humán érzékszerveket (bőrt, szemet és fület) érintő megbetegedések</t>
  </si>
  <si>
    <t>[PS41] Fajmegőrzés</t>
  </si>
  <si>
    <t>[PR51] (Jogszabály által előírt felhasználás/ Rutinszerű termelés) Vér alapú készítmények</t>
  </si>
  <si>
    <t>[PR52] (Jogszabály által előírt felhasználás/ Rutinszerű termelés) Monoklonális antitestek</t>
  </si>
  <si>
    <t>[PR53] (Jogszabály által előírt felhasználás/ Rutinszerű termelés) Egyéb</t>
  </si>
  <si>
    <t>[PR64] (Jogszabály által előírt felhasználás/ Minőségbiztosítás) Egyéb minőségbiztosítás</t>
  </si>
  <si>
    <t>[PR81] (Jogszabály által előírt felhasználás/Toxicitás és../Akut és szubakut) LD50, LC50</t>
  </si>
  <si>
    <t>[PR82] (Jogszabály által előírt felhasználás/Toxicitás és../Akut és szubakut) Egyéb halált okozó módszerek</t>
  </si>
  <si>
    <t>[PR83] (Jogszabály által előírt felhasználás/Toxicitás és../Akut és szubakut) Nem halálos módszerek</t>
  </si>
  <si>
    <t>Kínai törpehörcsög (Cricetulus griseus)</t>
  </si>
  <si>
    <t>[LT3] Gyógyászati eszközökkel kapcsolatos szabályozás</t>
  </si>
  <si>
    <t>[LO1] EU-s követelményeket kielégítő jogszabályok</t>
  </si>
  <si>
    <t>[LO2] Kizárólag nemzeti követelményeket kielégítő jogszabályok (EU-n belül)</t>
  </si>
  <si>
    <t>[LO3] Kizárólag nem EU-s követelményeket kielégítő jogszabályok</t>
  </si>
  <si>
    <t>[O1] Az EU-ban, nyilvántartott tényésztőnél született állatok</t>
  </si>
  <si>
    <t>[O2] Az EU-ban, nem nyilvántartott tényésztőnél született állatok</t>
  </si>
  <si>
    <t>[NHPO1]  Az EU-ban, nyilvántartott tényésztőnél született állatok</t>
  </si>
  <si>
    <t>[PB2] Kardiovaszkuláris- és nyirokrendszer</t>
  </si>
  <si>
    <t>[PB9] Érzékszervek (bőr, szem és fül)</t>
  </si>
  <si>
    <t>[PB10] Endokrin rendszer/Anyagcsere</t>
  </si>
  <si>
    <t>[PB8] Urogenitális/Reproduktív rendszer</t>
  </si>
  <si>
    <t>[PT21] Humán rákos megbetegedések</t>
  </si>
  <si>
    <t>[PT30] Humán érzékszerveket (bőrt, szemet és fület) érintő megbetegedések</t>
  </si>
  <si>
    <t>Állatfelhasználási adatok űrlapja</t>
  </si>
  <si>
    <t>[PR64] Egyéb minőségbiztosítás</t>
  </si>
  <si>
    <t>Jogszabály által előírt felhasználás és rutinszerű termelés</t>
  </si>
  <si>
    <t>[PT37] (Transzlációs/Alkalmazott kutatás) Nem jogszabály által előírt toxikológia és ökotoxikológia</t>
  </si>
  <si>
    <t>[PE40] A természetes környezet védelme az emberek vagy állatok egészségének vagy jólétének érdekében</t>
  </si>
  <si>
    <t>[PE42] Felsőoktatás vagy a szakmai készségek megszerzése, fenntartása vagy fejlesztése céljából folyó képzés</t>
  </si>
  <si>
    <t>EU-s jelentéstétel *</t>
  </si>
  <si>
    <t>Súlyosság specifikálása</t>
  </si>
  <si>
    <t>Új genetikailag módosított génvonal előállítása *</t>
  </si>
  <si>
    <t>Amennyiben szeretné ellenőrizni a „Állatfelhasználási adatok”-on belül található adatait, kattintson a [Jóváhagy] gombra, ezután javítsa a hibákat (ha vannak) és kattintson újra az [Jóváhagy] gombra.</t>
  </si>
  <si>
    <t>Egyéb specifikálása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</si>
</sst>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43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8" fillId="34" borderId="19" xfId="0" applyFont="1" applyFill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0" fillId="35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7" borderId="0" xfId="0" applyFont="1" applyFill="1" applyAlignment="1">
      <alignment vertical="center"/>
    </xf>
    <xf numFmtId="0" fontId="10" fillId="39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42" borderId="0" xfId="0" applyFill="1" applyAlignment="1">
      <alignment/>
    </xf>
    <xf numFmtId="0" fontId="1" fillId="0" borderId="0" xfId="0" applyFont="1" applyBorder="1" applyAlignment="1">
      <alignment/>
    </xf>
    <xf numFmtId="0" fontId="0" fillId="43" borderId="0" xfId="0" applyFill="1" applyAlignment="1">
      <alignment/>
    </xf>
    <xf numFmtId="0" fontId="0" fillId="40" borderId="13" xfId="0" applyFill="1" applyBorder="1" applyAlignment="1">
      <alignment vertical="center" wrapText="1"/>
    </xf>
    <xf numFmtId="0" fontId="0" fillId="40" borderId="0" xfId="0" applyFill="1" applyBorder="1" applyAlignment="1">
      <alignment vertical="center" wrapText="1"/>
    </xf>
    <xf numFmtId="0" fontId="0" fillId="40" borderId="15" xfId="0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44" borderId="21" xfId="0" applyFill="1" applyBorder="1" applyAlignment="1" applyProtection="1">
      <alignment/>
      <protection locked="0"/>
    </xf>
    <xf numFmtId="0" fontId="0" fillId="44" borderId="14" xfId="0" applyFill="1" applyBorder="1" applyAlignment="1" applyProtection="1">
      <alignment/>
      <protection locked="0"/>
    </xf>
    <xf numFmtId="0" fontId="0" fillId="44" borderId="14" xfId="0" applyFont="1" applyFill="1" applyBorder="1" applyAlignment="1" applyProtection="1">
      <alignment/>
      <protection locked="0"/>
    </xf>
    <xf numFmtId="0" fontId="0" fillId="44" borderId="22" xfId="0" applyFill="1" applyBorder="1" applyAlignment="1" applyProtection="1">
      <alignment/>
      <protection locked="0"/>
    </xf>
    <xf numFmtId="0" fontId="0" fillId="44" borderId="23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4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7" borderId="0" xfId="0" applyFont="1" applyFill="1" applyAlignment="1">
      <alignment vertical="center"/>
    </xf>
    <xf numFmtId="0" fontId="12" fillId="39" borderId="0" xfId="0" applyFont="1" applyFill="1" applyAlignment="1">
      <alignment/>
    </xf>
    <xf numFmtId="0" fontId="11" fillId="38" borderId="0" xfId="0" applyFont="1" applyFill="1" applyAlignment="1">
      <alignment/>
    </xf>
    <xf numFmtId="0" fontId="11" fillId="40" borderId="0" xfId="0" applyFont="1" applyFill="1" applyAlignment="1">
      <alignment/>
    </xf>
    <xf numFmtId="0" fontId="11" fillId="41" borderId="0" xfId="0" applyFont="1" applyFill="1" applyAlignment="1">
      <alignment/>
    </xf>
    <xf numFmtId="0" fontId="11" fillId="42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40" borderId="24" xfId="0" applyFont="1" applyFill="1" applyBorder="1" applyAlignment="1">
      <alignment horizontal="left" vertical="center" wrapText="1"/>
    </xf>
    <xf numFmtId="0" fontId="0" fillId="40" borderId="25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b val="0"/>
        <sz val="11"/>
        <color indexed="8"/>
      </font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1000125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257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F1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28125" style="0" customWidth="1"/>
    <col min="2" max="2" width="3.8515625" style="0" customWidth="1"/>
    <col min="3" max="3" width="38.140625" style="0" customWidth="1"/>
    <col min="4" max="4" width="56.57421875" style="0" customWidth="1"/>
    <col min="5" max="5" width="14.28125" style="0" customWidth="1"/>
    <col min="6" max="6" width="6.28125" style="0" customWidth="1"/>
  </cols>
  <sheetData>
    <row r="1" spans="2:6" ht="78.75" customHeight="1">
      <c r="B1" s="69" t="str">
        <f>CONCATENATE("Állatfelhasználási adatok ",D14)</f>
        <v>Állatfelhasználási adatok 2015</v>
      </c>
      <c r="C1" s="69"/>
      <c r="D1" s="69"/>
      <c r="E1" s="69"/>
      <c r="F1" s="1"/>
    </row>
    <row r="3" spans="2:5" ht="15">
      <c r="B3" s="2"/>
      <c r="C3" s="3"/>
      <c r="D3" s="3"/>
      <c r="E3" s="4"/>
    </row>
    <row r="4" spans="2:5" ht="18.75">
      <c r="B4" s="5"/>
      <c r="C4" s="6" t="s">
        <v>298</v>
      </c>
      <c r="D4" s="7" t="s">
        <v>60</v>
      </c>
      <c r="E4" s="8"/>
    </row>
    <row r="5" spans="2:5" ht="18.75">
      <c r="B5" s="5"/>
      <c r="C5" s="9"/>
      <c r="D5" s="10"/>
      <c r="E5" s="8"/>
    </row>
    <row r="6" spans="2:5" ht="18.75">
      <c r="B6" s="5"/>
      <c r="C6" s="6" t="s">
        <v>299</v>
      </c>
      <c r="D6" s="7"/>
      <c r="E6" s="8"/>
    </row>
    <row r="7" spans="2:5" ht="18.75">
      <c r="B7" s="5"/>
      <c r="C7" s="9"/>
      <c r="D7" s="10"/>
      <c r="E7" s="8"/>
    </row>
    <row r="8" spans="2:5" ht="18.75">
      <c r="B8" s="5"/>
      <c r="C8" s="6" t="s">
        <v>300</v>
      </c>
      <c r="D8" s="7"/>
      <c r="E8" s="8"/>
    </row>
    <row r="9" spans="2:5" ht="18.75">
      <c r="B9" s="5"/>
      <c r="C9" s="9"/>
      <c r="D9" s="10"/>
      <c r="E9" s="8"/>
    </row>
    <row r="10" spans="2:5" ht="18.75">
      <c r="B10" s="5"/>
      <c r="C10" s="6" t="s">
        <v>0</v>
      </c>
      <c r="D10" s="11"/>
      <c r="E10" s="8"/>
    </row>
    <row r="11" spans="2:5" ht="18.75">
      <c r="B11" s="5"/>
      <c r="C11" s="9"/>
      <c r="D11" s="10"/>
      <c r="E11" s="8"/>
    </row>
    <row r="12" spans="2:5" ht="18.75">
      <c r="B12" s="5"/>
      <c r="C12" s="6" t="s">
        <v>301</v>
      </c>
      <c r="D12" s="7"/>
      <c r="E12" s="8"/>
    </row>
    <row r="13" spans="2:5" ht="18.75">
      <c r="B13" s="5"/>
      <c r="C13" s="9"/>
      <c r="D13" s="10"/>
      <c r="E13" s="8"/>
    </row>
    <row r="14" spans="2:5" ht="18.75">
      <c r="B14" s="5"/>
      <c r="C14" s="6" t="s">
        <v>302</v>
      </c>
      <c r="D14" s="7">
        <v>2015</v>
      </c>
      <c r="E14" s="8"/>
    </row>
    <row r="15" spans="2:5" ht="15">
      <c r="B15" s="12"/>
      <c r="C15" s="13"/>
      <c r="D15" s="13"/>
      <c r="E15" s="14"/>
    </row>
    <row r="17" spans="2:5" ht="15">
      <c r="B17" s="70"/>
      <c r="C17" s="70"/>
      <c r="D17" s="70"/>
      <c r="E17" s="70"/>
    </row>
  </sheetData>
  <sheetProtection password="B11E" sheet="1" selectLockedCells="1"/>
  <mergeCells count="2">
    <mergeCell ref="B1:E1"/>
    <mergeCell ref="B17:E17"/>
  </mergeCells>
  <dataValidations count="3">
    <dataValidation type="list" allowBlank="1" showErrorMessage="1" sqref="D14">
      <formula1>ReportingYearsList</formula1>
      <formula2>0</formula2>
    </dataValidation>
    <dataValidation type="list" allowBlank="1" showErrorMessage="1" sqref="D4">
      <formula1>CountryCodesList</formula1>
      <formula2>0</formula2>
    </dataValidation>
    <dataValidation allowBlank="1" showErrorMessage="1" sqref="D6 D8"/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3"/>
  <sheetViews>
    <sheetView zoomScalePageLayoutView="0" workbookViewId="0" topLeftCell="A1">
      <pane xSplit="3" ySplit="3" topLeftCell="D4" activePane="bottomRight" state="frozen"/>
      <selection pane="topLeft" activeCell="S41" sqref="S41"/>
      <selection pane="topRight" activeCell="S41" sqref="S41"/>
      <selection pane="bottomLeft" activeCell="S41" sqref="S41"/>
      <selection pane="bottomRight" activeCell="A4" sqref="A4"/>
    </sheetView>
  </sheetViews>
  <sheetFormatPr defaultColWidth="9.140625" defaultRowHeight="15"/>
  <cols>
    <col min="1" max="1" width="18.140625" style="58" customWidth="1"/>
    <col min="2" max="2" width="11.7109375" style="54" customWidth="1"/>
    <col min="3" max="3" width="11.57421875" style="55" customWidth="1"/>
    <col min="4" max="4" width="11.421875" style="55" customWidth="1"/>
    <col min="5" max="5" width="39.00390625" style="55" customWidth="1"/>
    <col min="6" max="6" width="25.7109375" style="55" customWidth="1"/>
    <col min="7" max="7" width="19.8515625" style="55" customWidth="1"/>
    <col min="8" max="8" width="17.57421875" style="55" customWidth="1"/>
    <col min="9" max="9" width="53.421875" style="55" customWidth="1"/>
    <col min="10" max="10" width="38.00390625" style="55" customWidth="1"/>
    <col min="11" max="11" width="25.7109375" style="56" customWidth="1"/>
    <col min="12" max="12" width="49.7109375" style="55" customWidth="1"/>
    <col min="13" max="13" width="45.140625" style="55" customWidth="1"/>
    <col min="14" max="14" width="46.8515625" style="55" customWidth="1"/>
    <col min="15" max="15" width="22.57421875" style="55" customWidth="1"/>
    <col min="16" max="16" width="58.28125" style="55" customWidth="1"/>
    <col min="17" max="17" width="30.57421875" style="55" customWidth="1"/>
    <col min="18" max="18" width="61.421875" style="55" customWidth="1"/>
    <col min="19" max="19" width="28.57421875" style="55" customWidth="1"/>
    <col min="20" max="20" width="22.421875" style="55" customWidth="1"/>
    <col min="21" max="21" width="40.8515625" style="55" customWidth="1"/>
    <col min="22" max="22" width="25.28125" style="57" customWidth="1"/>
    <col min="23" max="16384" width="9.140625" style="15" customWidth="1"/>
  </cols>
  <sheetData>
    <row r="1" spans="1:11" s="17" customFormat="1" ht="15">
      <c r="A1" s="16"/>
      <c r="K1" s="18"/>
    </row>
    <row r="2" spans="1:22" s="17" customFormat="1" ht="15.75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3" customFormat="1" ht="15">
      <c r="A3" s="22" t="str">
        <f>Translations!DA2</f>
        <v>EU-s jelentéstétel *</v>
      </c>
      <c r="B3" s="22" t="str">
        <f>Translations!DB2</f>
        <v>Azonosító 1</v>
      </c>
      <c r="C3" s="22" t="str">
        <f>Translations!DC2</f>
        <v>Azonosító 2</v>
      </c>
      <c r="D3" s="22" t="str">
        <f>Translations!DD2</f>
        <v>Azonosító 3</v>
      </c>
      <c r="E3" s="22" t="str">
        <f>Translations!DE2</f>
        <v>Állatfaj *</v>
      </c>
      <c r="F3" s="22" t="str">
        <f>Translations!DF2</f>
        <v>Egyéb specifikálása</v>
      </c>
      <c r="G3" s="22" t="str">
        <f>Translations!DG2</f>
        <v>Állatok száma *</v>
      </c>
      <c r="H3" s="22" t="str">
        <f>Translations!DH2</f>
        <v>Újrafelhasználás *</v>
      </c>
      <c r="I3" s="22" t="str">
        <f>Translations!DI2</f>
        <v>Születési hely (származás)</v>
      </c>
      <c r="J3" s="22" t="str">
        <f>Translations!DJ2</f>
        <v>Főemlős beszerzési forrása (származás)</v>
      </c>
      <c r="K3" s="22" t="str">
        <f>Translations!DK2</f>
        <v>Főemlős generációja</v>
      </c>
      <c r="L3" s="22" t="str">
        <f>Translations!DL2</f>
        <v>Genetikai státusz *</v>
      </c>
      <c r="M3" s="22" t="str">
        <f>Translations!DM2</f>
        <v>Új genetikailag módosított génvonal előállítása *</v>
      </c>
      <c r="N3" s="22" t="str">
        <f>Translations!DN2</f>
        <v>Cél *</v>
      </c>
      <c r="O3" s="22" t="str">
        <f>Translations!DO2</f>
        <v>Egyéb specifikálása</v>
      </c>
      <c r="P3" s="22" t="str">
        <f>Translations!DP2</f>
        <v>Jogszabály által előírt vizsgálat</v>
      </c>
      <c r="Q3" s="22" t="str">
        <f>Translations!DQ2</f>
        <v>Egyéb specifikálása</v>
      </c>
      <c r="R3" s="22" t="str">
        <f>Translations!DR2</f>
        <v>Jogszabályi követelmények (a szabályozás eredete) </v>
      </c>
      <c r="S3" s="22" t="str">
        <f>Translations!DS2</f>
        <v>Súlyosság *</v>
      </c>
      <c r="T3" s="22" t="str">
        <f>Translations!DT2</f>
        <v>Súlyosság specifikálása</v>
      </c>
      <c r="U3" s="22" t="str">
        <f>Translations!DU2</f>
        <v>Komment 1/Figyelmeztetések magyarázata</v>
      </c>
      <c r="V3" s="22" t="str">
        <f>Translations!DV2</f>
        <v>Kommentek 2</v>
      </c>
    </row>
  </sheetData>
  <sheetProtection password="B11E" sheet="1" formatCells="0" insertRows="0" deleteRows="0"/>
  <conditionalFormatting sqref="E1:E2 E4:E65536 P4:P65536">
    <cfRule type="expression" priority="1" dxfId="2" stopIfTrue="1">
      <formula>NOT(ISERROR(SEARCH("Other",E1)))</formula>
    </cfRule>
  </conditionalFormatting>
  <conditionalFormatting sqref="N1:N2 N4:N65536">
    <cfRule type="expression" priority="2" dxfId="3" stopIfTrue="1">
      <formula>NOT(ISERROR(SEARCH("[PG43]",N1)))</formula>
    </cfRule>
  </conditionalFormatting>
  <dataValidations count="10">
    <dataValidation type="list" showInputMessage="1" showErrorMessage="1" sqref="M4:M65536 A4:A65536 H4:H65536">
      <formula1>YesNotList</formula1>
    </dataValidation>
    <dataValidation type="list" showInputMessage="1" showErrorMessage="1" sqref="E4:E65536">
      <formula1>AnimalsList</formula1>
    </dataValidation>
    <dataValidation type="list" showInputMessage="1" showErrorMessage="1" sqref="L4:L65536">
      <formula1>GeneticStatusList</formula1>
    </dataValidation>
    <dataValidation type="list" showInputMessage="1" showErrorMessage="1" sqref="S4:S65536">
      <formula1>SeverityList</formula1>
    </dataValidation>
    <dataValidation type="list" showInputMessage="1" showErrorMessage="1" sqref="P4:P65536">
      <formula1>IF(AND(N4&lt;&gt;"",(MATCH(N4,Purposes,0)+1)&gt;36),OFFSET(ParticularLegislation,0,0,10),OFFSET(ParticularLegislation,0,0,0))</formula1>
    </dataValidation>
    <dataValidation type="list" showInputMessage="1" showErrorMessage="1" sqref="R4:R65536">
      <formula1>IF(AND(N4&lt;&gt;"",(MATCH(N4,Purposes,0)+1)&gt;36),OFFSET(GeneralLegislation,0,0,3),OFFSET(GeneralLegislation,0,0,0))</formula1>
    </dataValidation>
    <dataValidation type="list" showInputMessage="1" showErrorMessage="1" sqref="N4:N65536">
      <formula1>IF(AND(M4&lt;&gt;"",(MATCH(M4,YesNotList,0)+1)&lt;3),OFFSET(Purposes,0,0,70),OFFSET(Purposes,0,0,30))</formula1>
    </dataValidation>
    <dataValidation type="list" allowBlank="1" showInputMessage="1" showErrorMessage="1" sqref="I4:I65536">
      <formula1>IF(AND(H4&lt;&gt;"",E4&lt;&gt;"",(MATCH(H4,YesNotList,0)+1)&lt;3,OR(MATCH(E4,AnimalsList,0)&lt;18,MATCH(E4,AnimalsList,0)&gt;27)),OFFSET(PlaceBirthList,0,0,4),OFFSET(PlaceBirthList,0,0,0))</formula1>
    </dataValidation>
    <dataValidation type="list" allowBlank="1" showInputMessage="1" showErrorMessage="1" sqref="J4:J65536">
      <formula1>IF(AND(H4&lt;&gt;"",E4&lt;&gt;"",(MATCH(H4,YesNotList,0)+1)&lt;3,AND(MATCH(E4,AnimalsList,0)&gt;17,MATCH(E4,AnimalsList,0)&lt;28)),OFFSET(NHPSourceList,0,0,6),OFFSET(NHPSourceList,0,0,0))</formula1>
    </dataValidation>
    <dataValidation type="list" allowBlank="1" showInputMessage="1" showErrorMessage="1" sqref="K4:K65536">
      <formula1>IF(AND(H4&lt;&gt;"",E4&lt;&gt;"",(MATCH(H4,YesNotList,0)+1)&lt;3,AND(MATCH(E4,AnimalsList,0)&gt;17,MATCH(E4,AnimalsList,0)&lt;28)),OFFSET(NHPGenerationList,0,0,4),OFFSET(NHPGenerationList,0,0,0))</formula1>
    </dataValidation>
  </dataValidations>
  <printOptions gridLines="1"/>
  <pageMargins left="0.25" right="0.25" top="0.75" bottom="0.75" header="0.5118055555555555" footer="0.5118055555555555"/>
  <pageSetup horizontalDpi="300" verticalDpi="300" orientation="landscape" paperSize="8" scale="2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V76"/>
  <sheetViews>
    <sheetView zoomScalePageLayoutView="0" workbookViewId="0" topLeftCell="DF1">
      <selection activeCell="DE3" sqref="DE3:DF3"/>
    </sheetView>
  </sheetViews>
  <sheetFormatPr defaultColWidth="9.140625" defaultRowHeight="15"/>
  <cols>
    <col min="2" max="2" width="10.8515625" style="0" customWidth="1"/>
    <col min="9" max="9" width="37.140625" style="0" customWidth="1"/>
    <col min="12" max="12" width="32.8515625" style="0" customWidth="1"/>
    <col min="22" max="22" width="3.28125" style="0" customWidth="1"/>
    <col min="41" max="41" width="3.28125" style="0" customWidth="1"/>
    <col min="43" max="43" width="3.00390625" style="0" customWidth="1"/>
    <col min="50" max="50" width="2.7109375" style="0" customWidth="1"/>
    <col min="57" max="57" width="3.421875" style="0" customWidth="1"/>
    <col min="61" max="61" width="3.421875" style="0" customWidth="1"/>
    <col min="68" max="68" width="2.421875" style="0" customWidth="1"/>
    <col min="72" max="72" width="64.00390625" style="0" customWidth="1"/>
    <col min="73" max="73" width="47.7109375" style="0" customWidth="1"/>
    <col min="74" max="74" width="41.140625" style="0" customWidth="1"/>
    <col min="75" max="75" width="36.8515625" style="0" customWidth="1"/>
    <col min="77" max="77" width="48.28125" style="0" customWidth="1"/>
    <col min="78" max="78" width="27.57421875" style="0" customWidth="1"/>
    <col min="79" max="79" width="51.7109375" style="0" customWidth="1"/>
    <col min="81" max="81" width="27.00390625" style="0" customWidth="1"/>
    <col min="82" max="82" width="22.140625" style="0" customWidth="1"/>
    <col min="83" max="83" width="27.421875" style="0" customWidth="1"/>
    <col min="97" max="97" width="19.7109375" style="0" customWidth="1"/>
    <col min="98" max="98" width="19.8515625" style="0" customWidth="1"/>
    <col min="99" max="99" width="19.421875" style="0" customWidth="1"/>
    <col min="100" max="100" width="30.421875" style="0" customWidth="1"/>
    <col min="101" max="101" width="31.00390625" style="0" customWidth="1"/>
    <col min="102" max="102" width="32.7109375" style="0" customWidth="1"/>
    <col min="103" max="103" width="32.140625" style="0" customWidth="1"/>
    <col min="105" max="105" width="16.421875" style="0" customWidth="1"/>
    <col min="106" max="106" width="7.00390625" style="0" customWidth="1"/>
    <col min="107" max="107" width="6.7109375" style="0" customWidth="1"/>
    <col min="108" max="108" width="6.421875" style="0" customWidth="1"/>
    <col min="109" max="109" width="17.00390625" style="0" customWidth="1"/>
    <col min="110" max="110" width="13.28125" style="0" customWidth="1"/>
    <col min="111" max="111" width="19.8515625" style="0" customWidth="1"/>
    <col min="113" max="113" width="19.421875" style="0" customWidth="1"/>
    <col min="114" max="114" width="18.00390625" style="0" customWidth="1"/>
    <col min="115" max="115" width="15.28125" style="0" customWidth="1"/>
    <col min="116" max="116" width="14.8515625" style="0" customWidth="1"/>
    <col min="117" max="117" width="19.28125" style="0" customWidth="1"/>
    <col min="119" max="119" width="12.8515625" style="0" customWidth="1"/>
    <col min="120" max="120" width="19.57421875" style="0" customWidth="1"/>
    <col min="121" max="121" width="13.140625" style="0" customWidth="1"/>
    <col min="122" max="122" width="46.00390625" style="0" customWidth="1"/>
    <col min="123" max="123" width="10.00390625" style="0" customWidth="1"/>
    <col min="124" max="124" width="15.421875" style="0" customWidth="1"/>
    <col min="125" max="125" width="22.00390625" style="0" customWidth="1"/>
    <col min="126" max="126" width="11.7109375" style="0" customWidth="1"/>
  </cols>
  <sheetData>
    <row r="1" spans="1:105" ht="15">
      <c r="A1" s="24"/>
      <c r="B1" s="25" t="s">
        <v>144</v>
      </c>
      <c r="C1" s="26"/>
      <c r="J1" s="25" t="s">
        <v>145</v>
      </c>
      <c r="K1" s="25" t="s">
        <v>146</v>
      </c>
      <c r="L1" s="26"/>
      <c r="M1" s="25" t="s">
        <v>147</v>
      </c>
      <c r="T1" s="25" t="s">
        <v>148</v>
      </c>
      <c r="W1" s="25" t="s">
        <v>149</v>
      </c>
      <c r="AD1" s="25" t="s">
        <v>278</v>
      </c>
      <c r="AL1" s="25" t="s">
        <v>79</v>
      </c>
      <c r="AP1" s="25" t="s">
        <v>76</v>
      </c>
      <c r="AR1" s="25" t="s">
        <v>151</v>
      </c>
      <c r="AY1" s="25" t="s">
        <v>310</v>
      </c>
      <c r="BF1" s="25" t="s">
        <v>311</v>
      </c>
      <c r="BJ1" s="25" t="s">
        <v>153</v>
      </c>
      <c r="BQ1" s="25" t="s">
        <v>155</v>
      </c>
      <c r="BT1" s="53" t="s">
        <v>43</v>
      </c>
      <c r="BU1" s="60" t="s">
        <v>80</v>
      </c>
      <c r="BV1" s="61" t="s">
        <v>156</v>
      </c>
      <c r="BW1" s="62" t="s">
        <v>342</v>
      </c>
      <c r="BX1" t="s">
        <v>1</v>
      </c>
      <c r="BY1" s="63" t="s">
        <v>289</v>
      </c>
      <c r="BZ1" s="64" t="s">
        <v>209</v>
      </c>
      <c r="CA1" s="65" t="s">
        <v>290</v>
      </c>
      <c r="CC1" s="66" t="s">
        <v>291</v>
      </c>
      <c r="CD1" s="67" t="s">
        <v>224</v>
      </c>
      <c r="CE1" s="68" t="s">
        <v>245</v>
      </c>
      <c r="CS1" s="53" t="s">
        <v>44</v>
      </c>
      <c r="CT1" s="53" t="s">
        <v>45</v>
      </c>
      <c r="CU1" s="53" t="s">
        <v>46</v>
      </c>
      <c r="CV1" s="53" t="s">
        <v>292</v>
      </c>
      <c r="CW1" s="53" t="s">
        <v>293</v>
      </c>
      <c r="CX1" s="53" t="s">
        <v>294</v>
      </c>
      <c r="CY1" s="53" t="s">
        <v>295</v>
      </c>
      <c r="DA1" s="53" t="s">
        <v>41</v>
      </c>
    </row>
    <row r="2" spans="1:126" ht="15">
      <c r="A2" t="str">
        <f aca="true" t="shared" si="0" ref="A2:A33">MID(B2,1,6)</f>
        <v>[PB1] </v>
      </c>
      <c r="B2" s="28" t="s">
        <v>81</v>
      </c>
      <c r="F2" s="28"/>
      <c r="J2" t="s">
        <v>2</v>
      </c>
      <c r="K2" t="s">
        <v>109</v>
      </c>
      <c r="M2" t="str">
        <f aca="true" t="shared" si="1" ref="M2:M26">CONCATENATE("[",J2,"] ",K2)</f>
        <v>[A1] Házi egér (Mus musculus)</v>
      </c>
      <c r="T2" t="s">
        <v>49</v>
      </c>
      <c r="W2" s="28" t="s">
        <v>328</v>
      </c>
      <c r="AD2" s="28" t="s">
        <v>279</v>
      </c>
      <c r="AL2" s="29" t="s">
        <v>184</v>
      </c>
      <c r="AP2" t="s">
        <v>77</v>
      </c>
      <c r="AR2" s="28" t="s">
        <v>331</v>
      </c>
      <c r="AY2" s="28" t="s">
        <v>333</v>
      </c>
      <c r="BF2" s="28" t="s">
        <v>3</v>
      </c>
      <c r="BJ2" t="s">
        <v>191</v>
      </c>
      <c r="BQ2">
        <v>2013</v>
      </c>
      <c r="BT2" s="27" t="s">
        <v>80</v>
      </c>
      <c r="BU2" s="37" t="s">
        <v>82</v>
      </c>
      <c r="BV2" s="43" t="s">
        <v>338</v>
      </c>
      <c r="BW2" s="31" t="s">
        <v>289</v>
      </c>
      <c r="BX2" s="38" t="s">
        <v>1</v>
      </c>
      <c r="BY2" s="41" t="s">
        <v>202</v>
      </c>
      <c r="BZ2" s="42" t="s">
        <v>201</v>
      </c>
      <c r="CA2" s="39" t="s">
        <v>291</v>
      </c>
      <c r="CB2" s="44"/>
      <c r="CC2" s="44" t="s">
        <v>28</v>
      </c>
      <c r="CD2" s="45" t="s">
        <v>205</v>
      </c>
      <c r="CE2" s="47" t="s">
        <v>248</v>
      </c>
      <c r="DA2" t="s">
        <v>346</v>
      </c>
      <c r="DB2" t="s">
        <v>162</v>
      </c>
      <c r="DC2" t="s">
        <v>163</v>
      </c>
      <c r="DD2" t="s">
        <v>164</v>
      </c>
      <c r="DE2" t="s">
        <v>161</v>
      </c>
      <c r="DF2" t="s">
        <v>350</v>
      </c>
      <c r="DG2" t="s">
        <v>165</v>
      </c>
      <c r="DH2" t="s">
        <v>166</v>
      </c>
      <c r="DI2" t="s">
        <v>167</v>
      </c>
      <c r="DJ2" t="s">
        <v>168</v>
      </c>
      <c r="DK2" t="s">
        <v>152</v>
      </c>
      <c r="DL2" t="s">
        <v>154</v>
      </c>
      <c r="DM2" t="s">
        <v>348</v>
      </c>
      <c r="DN2" t="s">
        <v>169</v>
      </c>
      <c r="DO2" t="s">
        <v>350</v>
      </c>
      <c r="DP2" t="s">
        <v>170</v>
      </c>
      <c r="DQ2" t="s">
        <v>350</v>
      </c>
      <c r="DR2" t="s">
        <v>171</v>
      </c>
      <c r="DS2" t="s">
        <v>150</v>
      </c>
      <c r="DT2" t="s">
        <v>347</v>
      </c>
      <c r="DU2" t="s">
        <v>172</v>
      </c>
      <c r="DV2" t="s">
        <v>173</v>
      </c>
    </row>
    <row r="3" spans="1:111" ht="15">
      <c r="A3" t="str">
        <f t="shared" si="0"/>
        <v>[PB2] </v>
      </c>
      <c r="B3" s="28" t="s">
        <v>312</v>
      </c>
      <c r="F3" s="28"/>
      <c r="J3" t="s">
        <v>4</v>
      </c>
      <c r="K3" t="s">
        <v>108</v>
      </c>
      <c r="M3" t="str">
        <f t="shared" si="1"/>
        <v>[A2] Vándorpatkány (Rattus norvegicus)</v>
      </c>
      <c r="T3" t="s">
        <v>5</v>
      </c>
      <c r="W3" s="28" t="s">
        <v>329</v>
      </c>
      <c r="AD3" s="28" t="s">
        <v>280</v>
      </c>
      <c r="AL3" s="29" t="s">
        <v>185</v>
      </c>
      <c r="AP3" t="s">
        <v>78</v>
      </c>
      <c r="AR3" s="28" t="s">
        <v>332</v>
      </c>
      <c r="AY3" s="28" t="s">
        <v>188</v>
      </c>
      <c r="BF3" s="28" t="s">
        <v>6</v>
      </c>
      <c r="BJ3" t="s">
        <v>192</v>
      </c>
      <c r="BQ3">
        <v>2014</v>
      </c>
      <c r="BT3" s="30" t="s">
        <v>156</v>
      </c>
      <c r="BU3" s="37" t="s">
        <v>334</v>
      </c>
      <c r="BV3" s="43" t="s">
        <v>261</v>
      </c>
      <c r="BW3" s="31" t="s">
        <v>215</v>
      </c>
      <c r="BX3" s="33" t="s">
        <v>1</v>
      </c>
      <c r="BY3" s="41" t="s">
        <v>211</v>
      </c>
      <c r="BZ3" s="42" t="s">
        <v>200</v>
      </c>
      <c r="CA3" s="39" t="s">
        <v>218</v>
      </c>
      <c r="CB3" s="33"/>
      <c r="CC3" s="44" t="s">
        <v>309</v>
      </c>
      <c r="CD3" s="45" t="s">
        <v>206</v>
      </c>
      <c r="CE3" s="47" t="s">
        <v>250</v>
      </c>
      <c r="DA3" s="71" t="s">
        <v>42</v>
      </c>
      <c r="DB3" s="71"/>
      <c r="DC3" s="71"/>
      <c r="DE3" s="71" t="s">
        <v>42</v>
      </c>
      <c r="DF3" s="71"/>
      <c r="DG3" s="59"/>
    </row>
    <row r="4" spans="1:109" ht="15">
      <c r="A4" t="str">
        <f t="shared" si="0"/>
        <v>[PB3] </v>
      </c>
      <c r="B4" s="28" t="s">
        <v>89</v>
      </c>
      <c r="F4" s="28"/>
      <c r="J4" t="s">
        <v>7</v>
      </c>
      <c r="K4" t="s">
        <v>110</v>
      </c>
      <c r="M4" t="str">
        <f t="shared" si="1"/>
        <v>[A3] Tengerimalac (Cavia porcellus)</v>
      </c>
      <c r="T4" t="s">
        <v>50</v>
      </c>
      <c r="W4" s="28" t="s">
        <v>330</v>
      </c>
      <c r="AD4" s="28" t="s">
        <v>327</v>
      </c>
      <c r="AL4" s="29" t="s">
        <v>186</v>
      </c>
      <c r="AR4" s="28" t="s">
        <v>189</v>
      </c>
      <c r="AY4" s="28" t="s">
        <v>194</v>
      </c>
      <c r="BF4" s="28" t="s">
        <v>203</v>
      </c>
      <c r="BJ4" t="s">
        <v>193</v>
      </c>
      <c r="BQ4">
        <v>2015</v>
      </c>
      <c r="BT4" s="31" t="s">
        <v>342</v>
      </c>
      <c r="BU4" s="37" t="s">
        <v>90</v>
      </c>
      <c r="BV4" s="43" t="s">
        <v>287</v>
      </c>
      <c r="BW4" s="31" t="s">
        <v>290</v>
      </c>
      <c r="BX4" s="39" t="s">
        <v>1</v>
      </c>
      <c r="BY4" s="41" t="s">
        <v>213</v>
      </c>
      <c r="BZ4" s="40" t="s">
        <v>83</v>
      </c>
      <c r="CA4" s="39" t="s">
        <v>220</v>
      </c>
      <c r="CB4" s="33"/>
      <c r="CC4" s="44" t="s">
        <v>208</v>
      </c>
      <c r="CD4" s="45" t="s">
        <v>207</v>
      </c>
      <c r="CE4" s="47" t="s">
        <v>232</v>
      </c>
      <c r="DA4" t="s">
        <v>174</v>
      </c>
      <c r="DE4" t="s">
        <v>303</v>
      </c>
    </row>
    <row r="5" spans="1:109" ht="15">
      <c r="A5" t="str">
        <f t="shared" si="0"/>
        <v>[PB4] </v>
      </c>
      <c r="B5" s="28" t="s">
        <v>91</v>
      </c>
      <c r="F5" s="28"/>
      <c r="J5" t="s">
        <v>8</v>
      </c>
      <c r="K5" t="s">
        <v>111</v>
      </c>
      <c r="M5" t="str">
        <f t="shared" si="1"/>
        <v>[A4] Szíriai aranyhörcsög (Mesocricetus auratus)</v>
      </c>
      <c r="T5" t="s">
        <v>51</v>
      </c>
      <c r="AD5" s="28" t="s">
        <v>281</v>
      </c>
      <c r="AL5" t="s">
        <v>187</v>
      </c>
      <c r="AR5" s="28" t="s">
        <v>190</v>
      </c>
      <c r="AY5" s="28" t="s">
        <v>195</v>
      </c>
      <c r="BF5" s="28" t="s">
        <v>204</v>
      </c>
      <c r="BJ5" s="35"/>
      <c r="BT5" t="s">
        <v>344</v>
      </c>
      <c r="BU5" s="37" t="s">
        <v>92</v>
      </c>
      <c r="BV5" s="43" t="s">
        <v>262</v>
      </c>
      <c r="BW5" s="36" t="s">
        <v>209</v>
      </c>
      <c r="BX5" s="40" t="s">
        <v>1</v>
      </c>
      <c r="BY5" s="41" t="s">
        <v>341</v>
      </c>
      <c r="BZ5" s="33"/>
      <c r="CA5" s="39" t="s">
        <v>222</v>
      </c>
      <c r="CB5" s="33"/>
      <c r="CC5" s="33"/>
      <c r="CE5" s="47" t="s">
        <v>252</v>
      </c>
      <c r="DA5" t="s">
        <v>175</v>
      </c>
      <c r="DE5" t="s">
        <v>304</v>
      </c>
    </row>
    <row r="6" spans="1:109" ht="15">
      <c r="A6" t="str">
        <f t="shared" si="0"/>
        <v>[PB5] </v>
      </c>
      <c r="B6" s="28" t="s">
        <v>93</v>
      </c>
      <c r="F6" s="28"/>
      <c r="J6" t="s">
        <v>9</v>
      </c>
      <c r="K6" t="s">
        <v>326</v>
      </c>
      <c r="M6" t="str">
        <f t="shared" si="1"/>
        <v>[A5] Kínai törpehörcsög (Cricetulus griseus)</v>
      </c>
      <c r="T6" t="s">
        <v>52</v>
      </c>
      <c r="AD6" s="28" t="s">
        <v>282</v>
      </c>
      <c r="AY6" s="28" t="s">
        <v>196</v>
      </c>
      <c r="BT6" s="34" t="s">
        <v>105</v>
      </c>
      <c r="BU6" s="37" t="s">
        <v>94</v>
      </c>
      <c r="BV6" s="43" t="s">
        <v>263</v>
      </c>
      <c r="BW6" s="33"/>
      <c r="BX6" s="33"/>
      <c r="BY6" s="34"/>
      <c r="BZ6" s="33"/>
      <c r="CA6" s="39" t="s">
        <v>224</v>
      </c>
      <c r="CB6" s="45"/>
      <c r="CC6" s="33"/>
      <c r="CE6" s="47" t="s">
        <v>254</v>
      </c>
      <c r="DA6" t="s">
        <v>176</v>
      </c>
      <c r="DE6" t="s">
        <v>305</v>
      </c>
    </row>
    <row r="7" spans="1:109" ht="15">
      <c r="A7" t="str">
        <f t="shared" si="0"/>
        <v>[PB6] </v>
      </c>
      <c r="B7" s="28" t="s">
        <v>95</v>
      </c>
      <c r="F7" s="28"/>
      <c r="J7" t="s">
        <v>10</v>
      </c>
      <c r="K7" t="s">
        <v>112</v>
      </c>
      <c r="M7" t="str">
        <f t="shared" si="1"/>
        <v>[A6] Mongol futóegér (Meriones unguiculatus)</v>
      </c>
      <c r="T7" t="s">
        <v>53</v>
      </c>
      <c r="AD7" s="28" t="s">
        <v>283</v>
      </c>
      <c r="AY7" s="28" t="s">
        <v>197</v>
      </c>
      <c r="BT7" s="34" t="s">
        <v>345</v>
      </c>
      <c r="BU7" s="37" t="s">
        <v>96</v>
      </c>
      <c r="BV7" s="43" t="s">
        <v>264</v>
      </c>
      <c r="BW7" s="33"/>
      <c r="BX7" s="33"/>
      <c r="BY7" s="34"/>
      <c r="BZ7" s="33"/>
      <c r="CA7" s="39" t="s">
        <v>228</v>
      </c>
      <c r="CB7" s="33"/>
      <c r="CC7" s="33"/>
      <c r="CE7" s="47" t="s">
        <v>84</v>
      </c>
      <c r="DA7" t="s">
        <v>177</v>
      </c>
      <c r="DE7" t="s">
        <v>306</v>
      </c>
    </row>
    <row r="8" spans="1:109" ht="15">
      <c r="A8" t="str">
        <f t="shared" si="0"/>
        <v>[PB7] </v>
      </c>
      <c r="B8" s="28" t="s">
        <v>97</v>
      </c>
      <c r="F8" s="28"/>
      <c r="J8" t="s">
        <v>11</v>
      </c>
      <c r="K8" s="36" t="s">
        <v>113</v>
      </c>
      <c r="M8" t="str">
        <f t="shared" si="1"/>
        <v>[A7] Egyéb rágcsálók (egyéb Rodentia)</v>
      </c>
      <c r="T8" t="s">
        <v>54</v>
      </c>
      <c r="AD8" s="28" t="s">
        <v>284</v>
      </c>
      <c r="BT8" s="34" t="s">
        <v>106</v>
      </c>
      <c r="BU8" s="27" t="s">
        <v>98</v>
      </c>
      <c r="BV8" s="43" t="s">
        <v>265</v>
      </c>
      <c r="BW8" s="33"/>
      <c r="BX8" s="33"/>
      <c r="BY8" s="34"/>
      <c r="BZ8" s="33"/>
      <c r="CA8" s="39" t="s">
        <v>230</v>
      </c>
      <c r="CB8" s="33"/>
      <c r="CC8" s="33"/>
      <c r="DA8" t="s">
        <v>178</v>
      </c>
      <c r="DE8" t="s">
        <v>182</v>
      </c>
    </row>
    <row r="9" spans="1:109" ht="15">
      <c r="A9" t="str">
        <f t="shared" si="0"/>
        <v>[PB8] </v>
      </c>
      <c r="B9" s="28" t="s">
        <v>313</v>
      </c>
      <c r="F9" s="28"/>
      <c r="J9" t="s">
        <v>12</v>
      </c>
      <c r="K9" t="s">
        <v>114</v>
      </c>
      <c r="M9" t="str">
        <f t="shared" si="1"/>
        <v>[A8] Nyúl (Oryctolagus cuniculus)</v>
      </c>
      <c r="T9" t="s">
        <v>55</v>
      </c>
      <c r="AD9" s="28" t="s">
        <v>285</v>
      </c>
      <c r="BT9" s="34" t="s">
        <v>107</v>
      </c>
      <c r="BU9" s="37" t="s">
        <v>337</v>
      </c>
      <c r="BV9" s="43" t="s">
        <v>266</v>
      </c>
      <c r="BW9" s="33"/>
      <c r="BX9" s="33"/>
      <c r="BY9" s="34"/>
      <c r="BZ9" s="33"/>
      <c r="CA9" s="39" t="s">
        <v>233</v>
      </c>
      <c r="CB9" s="33"/>
      <c r="CC9" s="33"/>
      <c r="DA9" t="s">
        <v>179</v>
      </c>
      <c r="DE9" t="s">
        <v>183</v>
      </c>
    </row>
    <row r="10" spans="1:105" ht="15">
      <c r="A10" t="str">
        <f t="shared" si="0"/>
        <v>[PB9] </v>
      </c>
      <c r="B10" s="28" t="s">
        <v>308</v>
      </c>
      <c r="F10" s="28"/>
      <c r="J10" t="s">
        <v>13</v>
      </c>
      <c r="K10" t="s">
        <v>115</v>
      </c>
      <c r="M10" t="str">
        <f t="shared" si="1"/>
        <v>[A9] Macska (Felis catus)</v>
      </c>
      <c r="T10" t="s">
        <v>56</v>
      </c>
      <c r="AD10" s="28" t="s">
        <v>286</v>
      </c>
      <c r="BT10" t="s">
        <v>260</v>
      </c>
      <c r="BU10" s="37" t="s">
        <v>335</v>
      </c>
      <c r="BV10" s="43" t="s">
        <v>267</v>
      </c>
      <c r="BW10" s="33"/>
      <c r="BX10" s="33"/>
      <c r="CA10" s="39" t="s">
        <v>235</v>
      </c>
      <c r="CB10" s="33"/>
      <c r="CC10" s="33"/>
      <c r="DA10" t="s">
        <v>180</v>
      </c>
    </row>
    <row r="11" spans="1:105" ht="15">
      <c r="A11" t="str">
        <f t="shared" si="0"/>
        <v>[PB10]</v>
      </c>
      <c r="B11" s="28" t="s">
        <v>314</v>
      </c>
      <c r="F11" s="28"/>
      <c r="J11" t="s">
        <v>14</v>
      </c>
      <c r="K11" t="s">
        <v>116</v>
      </c>
      <c r="M11" t="str">
        <f t="shared" si="1"/>
        <v>[A10] Kutya (Canis familiaris)</v>
      </c>
      <c r="T11" t="s">
        <v>57</v>
      </c>
      <c r="AD11" s="28" t="s">
        <v>85</v>
      </c>
      <c r="BU11" s="37" t="s">
        <v>336</v>
      </c>
      <c r="BV11" s="43" t="s">
        <v>339</v>
      </c>
      <c r="BW11" s="33"/>
      <c r="BX11" s="33"/>
      <c r="CA11" s="39" t="s">
        <v>237</v>
      </c>
      <c r="CB11" s="33"/>
      <c r="CC11" s="33"/>
      <c r="DA11" t="s">
        <v>181</v>
      </c>
    </row>
    <row r="12" spans="1:105" ht="15">
      <c r="A12" t="str">
        <f t="shared" si="0"/>
        <v>[PB11]</v>
      </c>
      <c r="B12" s="28" t="s">
        <v>198</v>
      </c>
      <c r="F12" s="28"/>
      <c r="J12" t="s">
        <v>15</v>
      </c>
      <c r="K12" t="s">
        <v>117</v>
      </c>
      <c r="M12" t="str">
        <f t="shared" si="1"/>
        <v>[A11] Vadászgörény (Mustela putorius furo)</v>
      </c>
      <c r="T12" t="s">
        <v>58</v>
      </c>
      <c r="BU12" s="37" t="s">
        <v>199</v>
      </c>
      <c r="BV12" s="43" t="s">
        <v>268</v>
      </c>
      <c r="BW12" s="33"/>
      <c r="BX12" s="33"/>
      <c r="CA12" s="39" t="s">
        <v>239</v>
      </c>
      <c r="CB12" s="33"/>
      <c r="CC12" s="33"/>
      <c r="DA12" t="s">
        <v>340</v>
      </c>
    </row>
    <row r="13" spans="1:105" ht="15">
      <c r="A13" t="str">
        <f t="shared" si="0"/>
        <v>[PB12]</v>
      </c>
      <c r="B13" s="28" t="s">
        <v>99</v>
      </c>
      <c r="F13" s="28"/>
      <c r="J13" t="s">
        <v>16</v>
      </c>
      <c r="K13" s="36" t="s">
        <v>118</v>
      </c>
      <c r="M13" t="str">
        <f t="shared" si="1"/>
        <v>[A12] Egyéb ragadozók (egyéb Carnivora)</v>
      </c>
      <c r="T13" t="s">
        <v>59</v>
      </c>
      <c r="BU13" s="37" t="s">
        <v>100</v>
      </c>
      <c r="BV13" s="43" t="s">
        <v>288</v>
      </c>
      <c r="BW13" s="33"/>
      <c r="BX13" s="33"/>
      <c r="CA13" s="39" t="s">
        <v>241</v>
      </c>
      <c r="CB13" s="33"/>
      <c r="CC13" s="33"/>
      <c r="DA13" t="s">
        <v>296</v>
      </c>
    </row>
    <row r="14" spans="1:81" ht="15">
      <c r="A14" t="str">
        <f t="shared" si="0"/>
        <v>[PB13]</v>
      </c>
      <c r="B14" s="28" t="s">
        <v>86</v>
      </c>
      <c r="F14" s="28"/>
      <c r="J14" t="s">
        <v>17</v>
      </c>
      <c r="K14" t="s">
        <v>119</v>
      </c>
      <c r="M14" t="str">
        <f t="shared" si="1"/>
        <v>[A13] Lovak, szamarak és hibridjeik (Equidae)</v>
      </c>
      <c r="T14" t="s">
        <v>60</v>
      </c>
      <c r="BU14" s="37" t="s">
        <v>87</v>
      </c>
      <c r="BV14" s="43" t="s">
        <v>101</v>
      </c>
      <c r="BW14" s="33"/>
      <c r="BX14" s="33"/>
      <c r="BY14" s="34"/>
      <c r="BZ14" s="33"/>
      <c r="CA14" s="39" t="s">
        <v>243</v>
      </c>
      <c r="CB14" s="33"/>
      <c r="CC14" s="33"/>
    </row>
    <row r="15" spans="1:81" ht="15">
      <c r="A15" t="str">
        <f t="shared" si="0"/>
        <v>[PT21]</v>
      </c>
      <c r="B15" s="28" t="s">
        <v>315</v>
      </c>
      <c r="F15" s="28"/>
      <c r="J15" t="s">
        <v>18</v>
      </c>
      <c r="K15" t="s">
        <v>120</v>
      </c>
      <c r="M15" t="str">
        <f t="shared" si="1"/>
        <v>[A14] Házi sertés (Sus scrofa domesticus)</v>
      </c>
      <c r="T15" t="s">
        <v>61</v>
      </c>
      <c r="BU15" s="32"/>
      <c r="BV15" s="43" t="s">
        <v>102</v>
      </c>
      <c r="BW15" s="33"/>
      <c r="BX15" s="33"/>
      <c r="BZ15" s="33"/>
      <c r="CA15" s="39" t="s">
        <v>245</v>
      </c>
      <c r="CB15" s="47"/>
      <c r="CC15" s="33"/>
    </row>
    <row r="16" spans="1:81" ht="15">
      <c r="A16" t="str">
        <f t="shared" si="0"/>
        <v>[PT22]</v>
      </c>
      <c r="B16" s="28" t="s">
        <v>269</v>
      </c>
      <c r="F16" s="28"/>
      <c r="J16" t="s">
        <v>19</v>
      </c>
      <c r="K16" t="s">
        <v>121</v>
      </c>
      <c r="M16" t="str">
        <f t="shared" si="1"/>
        <v>[A15] Kecske (Capra aegagrus hircus)</v>
      </c>
      <c r="T16" t="s">
        <v>62</v>
      </c>
      <c r="BU16" s="32"/>
      <c r="BV16" s="43" t="s">
        <v>103</v>
      </c>
      <c r="BW16" s="33"/>
      <c r="BX16" s="33"/>
      <c r="BZ16" s="33"/>
      <c r="CA16" s="39" t="s">
        <v>256</v>
      </c>
      <c r="CC16" s="33"/>
    </row>
    <row r="17" spans="1:81" ht="15">
      <c r="A17" t="str">
        <f t="shared" si="0"/>
        <v>[PT23]</v>
      </c>
      <c r="B17" s="28" t="s">
        <v>270</v>
      </c>
      <c r="F17" s="28"/>
      <c r="J17" t="s">
        <v>20</v>
      </c>
      <c r="K17" t="s">
        <v>122</v>
      </c>
      <c r="M17" t="str">
        <f t="shared" si="1"/>
        <v>[A16] Juh (Ovis aries)</v>
      </c>
      <c r="T17" t="s">
        <v>63</v>
      </c>
      <c r="BU17" s="32"/>
      <c r="BV17" s="43" t="s">
        <v>104</v>
      </c>
      <c r="BW17" s="33"/>
      <c r="BX17" s="33"/>
      <c r="BZ17" s="33"/>
      <c r="CA17" s="39" t="s">
        <v>258</v>
      </c>
      <c r="CC17" s="33"/>
    </row>
    <row r="18" spans="1:81" ht="15">
      <c r="A18" t="str">
        <f t="shared" si="0"/>
        <v>[PT24]</v>
      </c>
      <c r="B18" s="28" t="s">
        <v>271</v>
      </c>
      <c r="F18" s="28"/>
      <c r="J18" t="s">
        <v>21</v>
      </c>
      <c r="K18" t="s">
        <v>123</v>
      </c>
      <c r="M18" t="str">
        <f t="shared" si="1"/>
        <v>[A17] Szarvasmarha (Bos primigenius)</v>
      </c>
      <c r="T18" t="s">
        <v>64</v>
      </c>
      <c r="BU18" s="32"/>
      <c r="BV18" s="43" t="s">
        <v>297</v>
      </c>
      <c r="BW18" s="33"/>
      <c r="BX18" s="33"/>
      <c r="BZ18" s="33"/>
      <c r="CA18" s="39" t="s">
        <v>88</v>
      </c>
      <c r="CC18" s="33"/>
    </row>
    <row r="19" spans="1:81" ht="15">
      <c r="A19" t="str">
        <f t="shared" si="0"/>
        <v>[PT25]</v>
      </c>
      <c r="B19" s="28" t="s">
        <v>272</v>
      </c>
      <c r="F19" s="28"/>
      <c r="J19" t="s">
        <v>22</v>
      </c>
      <c r="K19" t="s">
        <v>124</v>
      </c>
      <c r="M19" t="str">
        <f t="shared" si="1"/>
        <v>[A18] Félmajmok (Prosimia)</v>
      </c>
      <c r="T19" t="s">
        <v>65</v>
      </c>
      <c r="BU19" s="32"/>
      <c r="BV19" s="33"/>
      <c r="BW19" s="33"/>
      <c r="BX19" s="33"/>
      <c r="BY19" s="34"/>
      <c r="BZ19" s="33"/>
      <c r="CA19" s="33"/>
      <c r="CB19" s="33"/>
      <c r="CC19" s="33"/>
    </row>
    <row r="20" spans="1:81" ht="15">
      <c r="A20" t="str">
        <f t="shared" si="0"/>
        <v>[PT26]</v>
      </c>
      <c r="B20" s="28" t="s">
        <v>316</v>
      </c>
      <c r="F20" s="28"/>
      <c r="J20" t="s">
        <v>23</v>
      </c>
      <c r="K20" t="s">
        <v>125</v>
      </c>
      <c r="M20" s="39" t="str">
        <f t="shared" si="1"/>
        <v>[A19] Selyemmajmok és tamarinok (pl. Callithrix jacchus)</v>
      </c>
      <c r="T20" t="s">
        <v>66</v>
      </c>
      <c r="BU20" s="32"/>
      <c r="BV20" s="33"/>
      <c r="BW20" s="33"/>
      <c r="BX20" s="33"/>
      <c r="BZ20" s="33"/>
      <c r="CA20" s="33"/>
      <c r="CB20" s="33"/>
      <c r="CC20" s="33"/>
    </row>
    <row r="21" spans="1:81" ht="15">
      <c r="A21" t="str">
        <f t="shared" si="0"/>
        <v>[PT27]</v>
      </c>
      <c r="B21" s="28" t="s">
        <v>273</v>
      </c>
      <c r="F21" s="28"/>
      <c r="J21" t="s">
        <v>24</v>
      </c>
      <c r="K21" t="s">
        <v>126</v>
      </c>
      <c r="M21" s="39" t="str">
        <f t="shared" si="1"/>
        <v>[A20] Közönséges makákó (Macaca fascicularis)</v>
      </c>
      <c r="T21" t="s">
        <v>67</v>
      </c>
      <c r="BU21" s="32"/>
      <c r="BV21" s="33"/>
      <c r="BW21" s="33"/>
      <c r="BX21" s="33"/>
      <c r="BZ21" s="33"/>
      <c r="CA21" s="33"/>
      <c r="CB21" s="33"/>
      <c r="CC21" s="33"/>
    </row>
    <row r="22" spans="1:81" ht="15">
      <c r="A22" t="str">
        <f t="shared" si="0"/>
        <v>[PT28]</v>
      </c>
      <c r="B22" s="28" t="s">
        <v>274</v>
      </c>
      <c r="F22" s="28"/>
      <c r="J22" t="s">
        <v>25</v>
      </c>
      <c r="K22" t="s">
        <v>127</v>
      </c>
      <c r="M22" s="39" t="str">
        <f t="shared" si="1"/>
        <v>[A21] Rhesusmajom (Macaca mulatta)</v>
      </c>
      <c r="T22" t="s">
        <v>68</v>
      </c>
      <c r="BU22" s="32"/>
      <c r="BV22" s="33"/>
      <c r="BW22" s="33"/>
      <c r="BX22" s="33"/>
      <c r="BZ22" s="33"/>
      <c r="CA22" s="33"/>
      <c r="CB22" s="33"/>
      <c r="CC22" s="33"/>
    </row>
    <row r="23" spans="1:81" ht="15">
      <c r="A23" t="str">
        <f t="shared" si="0"/>
        <v>[PT29]</v>
      </c>
      <c r="B23" s="28" t="s">
        <v>275</v>
      </c>
      <c r="F23" s="28"/>
      <c r="J23" t="s">
        <v>26</v>
      </c>
      <c r="K23" t="s">
        <v>128</v>
      </c>
      <c r="M23" s="39" t="str">
        <f t="shared" si="1"/>
        <v>[A22] Cerkófok Chlorocebus spp. (rendszerint pygerythrus vagy sabaeus)</v>
      </c>
      <c r="T23" t="s">
        <v>69</v>
      </c>
      <c r="BT23" s="33"/>
      <c r="BU23" s="32"/>
      <c r="BV23" s="33"/>
      <c r="BW23" s="33"/>
      <c r="BX23" s="33"/>
      <c r="BY23" s="33"/>
      <c r="BZ23" s="33"/>
      <c r="CA23" s="33"/>
      <c r="CB23" s="33"/>
      <c r="CC23" s="33"/>
    </row>
    <row r="24" spans="1:81" ht="15">
      <c r="A24" t="str">
        <f t="shared" si="0"/>
        <v>[PT30]</v>
      </c>
      <c r="B24" s="28" t="s">
        <v>317</v>
      </c>
      <c r="F24" s="28"/>
      <c r="J24" t="s">
        <v>27</v>
      </c>
      <c r="K24" t="s">
        <v>129</v>
      </c>
      <c r="M24" s="39" t="str">
        <f t="shared" si="1"/>
        <v>[A23] Páviánok (Papio spp.)</v>
      </c>
      <c r="T24" t="s">
        <v>70</v>
      </c>
      <c r="BU24" s="32"/>
      <c r="BV24" s="33"/>
      <c r="BW24" s="33"/>
      <c r="BX24" s="33"/>
      <c r="BY24" s="33"/>
      <c r="CB24" s="33"/>
      <c r="CC24" s="33"/>
    </row>
    <row r="25" spans="1:81" ht="15">
      <c r="A25" t="str">
        <f t="shared" si="0"/>
        <v>[PT31]</v>
      </c>
      <c r="B25" s="28" t="s">
        <v>276</v>
      </c>
      <c r="F25" s="28"/>
      <c r="J25" t="s">
        <v>29</v>
      </c>
      <c r="K25" t="s">
        <v>130</v>
      </c>
      <c r="M25" s="39" t="str">
        <f t="shared" si="1"/>
        <v>[A24] Mókusmajom (pl. Saimiri sciureus)</v>
      </c>
      <c r="T25" t="s">
        <v>71</v>
      </c>
      <c r="BU25" s="32"/>
      <c r="BV25" s="33"/>
      <c r="BW25" s="33"/>
      <c r="BX25" s="33"/>
      <c r="BY25" s="33"/>
      <c r="CB25" s="33"/>
      <c r="CC25" s="33"/>
    </row>
    <row r="26" spans="1:81" ht="15">
      <c r="A26" t="str">
        <f t="shared" si="0"/>
        <v>[PT32]</v>
      </c>
      <c r="B26" s="28" t="s">
        <v>277</v>
      </c>
      <c r="F26" s="28"/>
      <c r="J26" t="s">
        <v>47</v>
      </c>
      <c r="K26" s="36" t="s">
        <v>131</v>
      </c>
      <c r="M26" s="39" t="str">
        <f t="shared" si="1"/>
        <v>[A25-1] Egyéb óvilági majomfajok (Cercopithecoidea)</v>
      </c>
      <c r="T26" t="s">
        <v>72</v>
      </c>
      <c r="BU26" s="32"/>
      <c r="BV26" s="33"/>
      <c r="BW26" s="33"/>
      <c r="BX26" s="33"/>
      <c r="BY26" s="33"/>
      <c r="CB26" s="33"/>
      <c r="CC26" s="33"/>
    </row>
    <row r="27" spans="1:81" ht="15">
      <c r="A27" t="str">
        <f t="shared" si="0"/>
        <v>[PT33]</v>
      </c>
      <c r="B27" s="28" t="s">
        <v>157</v>
      </c>
      <c r="F27" s="28"/>
      <c r="J27" t="s">
        <v>48</v>
      </c>
      <c r="K27" s="36" t="s">
        <v>132</v>
      </c>
      <c r="M27" s="39" t="str">
        <f aca="true" t="shared" si="2" ref="M27:M38">CONCATENATE("[",J27,"] ",K27)</f>
        <v>[A25-2] Egyéb újvilági majomfajok (Ceboidea)</v>
      </c>
      <c r="T27" t="s">
        <v>73</v>
      </c>
      <c r="BU27" s="32"/>
      <c r="BV27" s="33"/>
      <c r="BW27" s="33"/>
      <c r="BX27" s="33"/>
      <c r="CB27" s="33"/>
      <c r="CC27" s="33"/>
    </row>
    <row r="28" spans="1:81" ht="15">
      <c r="A28" t="str">
        <f t="shared" si="0"/>
        <v>[PT34]</v>
      </c>
      <c r="B28" s="28" t="s">
        <v>158</v>
      </c>
      <c r="F28" s="28"/>
      <c r="J28" t="s">
        <v>30</v>
      </c>
      <c r="K28" t="s">
        <v>133</v>
      </c>
      <c r="M28" t="str">
        <f t="shared" si="2"/>
        <v>[A26] Emberszabású majmok (Hominoidea)</v>
      </c>
      <c r="T28" t="s">
        <v>74</v>
      </c>
      <c r="BU28" s="32"/>
      <c r="BV28" s="33"/>
      <c r="BW28" s="33"/>
      <c r="BX28" s="33"/>
      <c r="BY28" s="33"/>
      <c r="CB28" s="33"/>
      <c r="CC28" s="33"/>
    </row>
    <row r="29" spans="1:81" ht="15">
      <c r="A29" t="str">
        <f t="shared" si="0"/>
        <v>[PT35]</v>
      </c>
      <c r="B29" s="28" t="s">
        <v>159</v>
      </c>
      <c r="F29" s="28"/>
      <c r="J29" t="s">
        <v>31</v>
      </c>
      <c r="K29" s="36" t="s">
        <v>134</v>
      </c>
      <c r="M29" t="str">
        <f t="shared" si="2"/>
        <v>[A27] Egyéb emlősök (egyéb Mammalia)</v>
      </c>
      <c r="T29" t="s">
        <v>75</v>
      </c>
      <c r="BU29" s="32"/>
      <c r="BV29" s="33"/>
      <c r="BW29" s="33"/>
      <c r="BX29" s="33"/>
      <c r="BY29" s="33"/>
      <c r="CB29" s="33"/>
      <c r="CC29" s="33"/>
    </row>
    <row r="30" spans="1:81" ht="15">
      <c r="A30" t="str">
        <f t="shared" si="0"/>
        <v>[PT36]</v>
      </c>
      <c r="B30" s="28" t="s">
        <v>160</v>
      </c>
      <c r="F30" s="28"/>
      <c r="J30" t="s">
        <v>32</v>
      </c>
      <c r="K30" t="s">
        <v>135</v>
      </c>
      <c r="M30" t="str">
        <f t="shared" si="2"/>
        <v>[A28] Házi tyúk (Gallus gallus domesticus)</v>
      </c>
      <c r="T30" t="s">
        <v>1</v>
      </c>
      <c r="BU30" s="33"/>
      <c r="BV30" s="33"/>
      <c r="BW30" s="33"/>
      <c r="BX30" s="33"/>
      <c r="BY30" s="33"/>
      <c r="CB30" s="33"/>
      <c r="CC30" s="33"/>
    </row>
    <row r="31" spans="1:81" ht="15">
      <c r="A31" t="str">
        <f t="shared" si="0"/>
        <v>[PT37]</v>
      </c>
      <c r="B31" s="28" t="s">
        <v>343</v>
      </c>
      <c r="F31" s="28"/>
      <c r="J31" t="s">
        <v>33</v>
      </c>
      <c r="K31" s="36" t="s">
        <v>136</v>
      </c>
      <c r="M31" t="str">
        <f t="shared" si="2"/>
        <v>[A29] Egyéb madarak (Egyéb Aves)</v>
      </c>
      <c r="T31" t="s">
        <v>1</v>
      </c>
      <c r="BU31" s="33"/>
      <c r="BV31" s="33"/>
      <c r="BW31" s="33"/>
      <c r="BX31" s="33"/>
      <c r="BY31" s="33"/>
      <c r="CB31" s="33"/>
      <c r="CC31" s="33"/>
    </row>
    <row r="32" spans="1:81" ht="15">
      <c r="A32" t="str">
        <f t="shared" si="0"/>
        <v>[PE40]</v>
      </c>
      <c r="B32" s="28" t="s">
        <v>344</v>
      </c>
      <c r="F32" s="28"/>
      <c r="J32" t="s">
        <v>34</v>
      </c>
      <c r="K32" t="s">
        <v>137</v>
      </c>
      <c r="M32" t="str">
        <f t="shared" si="2"/>
        <v>[A30] Hüllők (Reptilia)</v>
      </c>
      <c r="T32" t="s">
        <v>1</v>
      </c>
      <c r="BU32" s="33"/>
      <c r="BV32" s="33"/>
      <c r="BW32" s="33"/>
      <c r="BX32" s="33"/>
      <c r="BY32" s="33"/>
      <c r="CB32" s="33"/>
      <c r="CC32" s="33"/>
    </row>
    <row r="33" spans="1:81" ht="15">
      <c r="A33" t="str">
        <f t="shared" si="0"/>
        <v>[PS41]</v>
      </c>
      <c r="B33" s="28" t="s">
        <v>318</v>
      </c>
      <c r="F33" s="28"/>
      <c r="J33" t="s">
        <v>35</v>
      </c>
      <c r="K33" t="s">
        <v>138</v>
      </c>
      <c r="M33" t="str">
        <f t="shared" si="2"/>
        <v>[A31] A Rana nemzettségbe tartozó békafajok (Rana temporaria és Rana pipiens)</v>
      </c>
      <c r="T33" t="s">
        <v>1</v>
      </c>
      <c r="BU33" s="33"/>
      <c r="BV33" s="33"/>
      <c r="BW33" s="33"/>
      <c r="BX33" s="33"/>
      <c r="BY33" s="33"/>
      <c r="CB33" s="33"/>
      <c r="CC33" s="33"/>
    </row>
    <row r="34" spans="1:81" ht="15">
      <c r="A34" t="str">
        <f aca="true" t="shared" si="3" ref="A34:A65">MID(B34,1,6)</f>
        <v>[PE42]</v>
      </c>
      <c r="B34" s="28" t="s">
        <v>345</v>
      </c>
      <c r="F34" s="28"/>
      <c r="J34" t="s">
        <v>36</v>
      </c>
      <c r="K34" t="s">
        <v>139</v>
      </c>
      <c r="M34" t="str">
        <f t="shared" si="2"/>
        <v>[A32] Karmosbékafélék (Xenopus laevis és Xenopus tropicalis)</v>
      </c>
      <c r="T34" t="s">
        <v>1</v>
      </c>
      <c r="BU34" s="33"/>
      <c r="BV34" s="33"/>
      <c r="BW34" s="33"/>
      <c r="BX34" s="33"/>
      <c r="BY34" s="33"/>
      <c r="CB34" s="33"/>
      <c r="CC34" s="33"/>
    </row>
    <row r="35" spans="1:81" ht="15">
      <c r="A35" t="str">
        <f t="shared" si="3"/>
        <v>[PF43]</v>
      </c>
      <c r="B35" s="28" t="s">
        <v>106</v>
      </c>
      <c r="D35" s="29"/>
      <c r="E35" s="29"/>
      <c r="F35" s="28"/>
      <c r="J35" t="s">
        <v>37</v>
      </c>
      <c r="K35" s="36" t="s">
        <v>140</v>
      </c>
      <c r="M35" t="str">
        <f t="shared" si="2"/>
        <v>[A33] Egyéb kétéltűek (egyéb Amphibia)</v>
      </c>
      <c r="T35" t="s">
        <v>1</v>
      </c>
      <c r="BU35" s="33"/>
      <c r="BV35" s="33"/>
      <c r="BW35" s="33"/>
      <c r="BX35" s="33"/>
      <c r="BY35" s="33"/>
      <c r="CB35" s="33"/>
      <c r="CC35" s="33"/>
    </row>
    <row r="36" spans="1:81" ht="15">
      <c r="A36" t="str">
        <f t="shared" si="3"/>
        <v>[PG43]</v>
      </c>
      <c r="B36" s="28" t="s">
        <v>107</v>
      </c>
      <c r="D36" s="29"/>
      <c r="E36" s="29"/>
      <c r="F36" s="28"/>
      <c r="J36" t="s">
        <v>38</v>
      </c>
      <c r="K36" t="s">
        <v>141</v>
      </c>
      <c r="M36" t="str">
        <f t="shared" si="2"/>
        <v>[A34] Zebradánió (Danio rerio)</v>
      </c>
      <c r="T36" t="s">
        <v>1</v>
      </c>
      <c r="BU36" s="33"/>
      <c r="BV36" s="33"/>
      <c r="BW36" s="33"/>
      <c r="BX36" s="33"/>
      <c r="BY36" s="33"/>
      <c r="CB36" s="33"/>
      <c r="CC36" s="33"/>
    </row>
    <row r="37" spans="1:20" ht="15">
      <c r="A37" t="str">
        <f t="shared" si="3"/>
        <v>[PR51]</v>
      </c>
      <c r="B37" s="46" t="s">
        <v>319</v>
      </c>
      <c r="D37" s="29"/>
      <c r="E37" s="29"/>
      <c r="F37" s="28"/>
      <c r="J37" t="s">
        <v>39</v>
      </c>
      <c r="K37" s="36" t="s">
        <v>142</v>
      </c>
      <c r="M37" t="str">
        <f t="shared" si="2"/>
        <v>[A35] Egyéb halak (Egyéb Pisces)</v>
      </c>
      <c r="T37" t="s">
        <v>1</v>
      </c>
    </row>
    <row r="38" spans="1:20" ht="15">
      <c r="A38" t="str">
        <f t="shared" si="3"/>
        <v>[PR52]</v>
      </c>
      <c r="B38" s="46" t="s">
        <v>320</v>
      </c>
      <c r="C38" s="29"/>
      <c r="D38" s="29"/>
      <c r="E38" s="29"/>
      <c r="F38" s="28"/>
      <c r="I38" s="48"/>
      <c r="J38" t="s">
        <v>40</v>
      </c>
      <c r="K38" t="s">
        <v>143</v>
      </c>
      <c r="M38" t="str">
        <f t="shared" si="2"/>
        <v>[A36] Fejlábúak (Cephalopoda)</v>
      </c>
      <c r="T38" t="s">
        <v>1</v>
      </c>
    </row>
    <row r="39" spans="1:20" ht="15">
      <c r="A39" t="str">
        <f t="shared" si="3"/>
        <v>[PR53]</v>
      </c>
      <c r="B39" s="46" t="s">
        <v>321</v>
      </c>
      <c r="C39" s="29"/>
      <c r="D39" s="29"/>
      <c r="E39" s="29"/>
      <c r="F39" s="28"/>
      <c r="I39" s="48"/>
      <c r="J39" t="s">
        <v>1</v>
      </c>
      <c r="T39" t="s">
        <v>1</v>
      </c>
    </row>
    <row r="40" spans="1:20" ht="15">
      <c r="A40" t="str">
        <f t="shared" si="3"/>
        <v>[PR61]</v>
      </c>
      <c r="B40" s="46" t="s">
        <v>210</v>
      </c>
      <c r="C40" s="29"/>
      <c r="E40" s="29"/>
      <c r="F40" s="28"/>
      <c r="I40" s="48"/>
      <c r="J40" t="s">
        <v>1</v>
      </c>
      <c r="T40" t="s">
        <v>1</v>
      </c>
    </row>
    <row r="41" spans="1:20" ht="15">
      <c r="A41" t="str">
        <f t="shared" si="3"/>
        <v>[PR62]</v>
      </c>
      <c r="B41" s="46" t="s">
        <v>212</v>
      </c>
      <c r="C41" s="29"/>
      <c r="E41" s="29"/>
      <c r="F41" s="28"/>
      <c r="I41" s="29"/>
      <c r="J41" t="s">
        <v>1</v>
      </c>
      <c r="T41" t="s">
        <v>1</v>
      </c>
    </row>
    <row r="42" spans="1:20" ht="15">
      <c r="A42" t="str">
        <f t="shared" si="3"/>
        <v>[PR63]</v>
      </c>
      <c r="B42" s="46" t="s">
        <v>214</v>
      </c>
      <c r="C42" s="29"/>
      <c r="F42" s="28"/>
      <c r="J42" t="s">
        <v>1</v>
      </c>
      <c r="T42" t="s">
        <v>1</v>
      </c>
    </row>
    <row r="43" spans="1:20" ht="15">
      <c r="A43" t="str">
        <f t="shared" si="3"/>
        <v>[PR64]</v>
      </c>
      <c r="B43" s="46" t="s">
        <v>322</v>
      </c>
      <c r="C43" s="29"/>
      <c r="F43" s="28"/>
      <c r="J43" t="s">
        <v>1</v>
      </c>
      <c r="T43" t="s">
        <v>1</v>
      </c>
    </row>
    <row r="44" spans="1:20" ht="15">
      <c r="A44" t="str">
        <f t="shared" si="3"/>
        <v>[PR71]</v>
      </c>
      <c r="B44" s="46" t="s">
        <v>216</v>
      </c>
      <c r="F44" s="28"/>
      <c r="J44" t="s">
        <v>1</v>
      </c>
      <c r="T44" t="s">
        <v>1</v>
      </c>
    </row>
    <row r="45" spans="1:20" ht="15">
      <c r="A45" t="str">
        <f t="shared" si="3"/>
        <v>[PR81]</v>
      </c>
      <c r="B45" s="46" t="s">
        <v>323</v>
      </c>
      <c r="C45" s="29"/>
      <c r="F45" s="28"/>
      <c r="J45" t="s">
        <v>1</v>
      </c>
      <c r="T45" t="s">
        <v>1</v>
      </c>
    </row>
    <row r="46" spans="1:20" ht="15">
      <c r="A46" t="str">
        <f t="shared" si="3"/>
        <v>[PR82]</v>
      </c>
      <c r="B46" s="46" t="s">
        <v>324</v>
      </c>
      <c r="C46" s="29"/>
      <c r="F46" s="28"/>
      <c r="J46" t="s">
        <v>1</v>
      </c>
      <c r="T46" t="s">
        <v>1</v>
      </c>
    </row>
    <row r="47" spans="1:20" ht="15">
      <c r="A47" t="str">
        <f t="shared" si="3"/>
        <v>[PR83]</v>
      </c>
      <c r="B47" s="46" t="s">
        <v>325</v>
      </c>
      <c r="C47" s="29"/>
      <c r="F47" s="28"/>
      <c r="J47" t="s">
        <v>1</v>
      </c>
      <c r="T47" t="s">
        <v>1</v>
      </c>
    </row>
    <row r="48" spans="1:20" ht="15">
      <c r="A48" t="str">
        <f t="shared" si="3"/>
        <v>[PR84]</v>
      </c>
      <c r="B48" s="46" t="s">
        <v>219</v>
      </c>
      <c r="C48" s="29"/>
      <c r="F48" s="28"/>
      <c r="J48" t="s">
        <v>1</v>
      </c>
      <c r="T48" t="s">
        <v>1</v>
      </c>
    </row>
    <row r="49" spans="1:20" ht="15">
      <c r="A49" t="str">
        <f t="shared" si="3"/>
        <v>[PR85]</v>
      </c>
      <c r="B49" s="46" t="s">
        <v>221</v>
      </c>
      <c r="C49" s="29"/>
      <c r="F49" s="28"/>
      <c r="J49" t="s">
        <v>1</v>
      </c>
      <c r="T49" t="s">
        <v>1</v>
      </c>
    </row>
    <row r="50" spans="1:20" ht="15">
      <c r="A50" t="str">
        <f t="shared" si="3"/>
        <v>[PR86]</v>
      </c>
      <c r="B50" s="46" t="s">
        <v>223</v>
      </c>
      <c r="C50" s="29"/>
      <c r="F50" s="28"/>
      <c r="J50" t="s">
        <v>1</v>
      </c>
      <c r="T50" t="s">
        <v>1</v>
      </c>
    </row>
    <row r="51" spans="1:20" ht="15">
      <c r="A51" t="str">
        <f t="shared" si="3"/>
        <v>[PR87]</v>
      </c>
      <c r="B51" s="46" t="s">
        <v>225</v>
      </c>
      <c r="C51" s="29"/>
      <c r="D51" s="29"/>
      <c r="E51" s="29"/>
      <c r="F51" s="28"/>
      <c r="J51" t="s">
        <v>1</v>
      </c>
      <c r="T51" t="s">
        <v>1</v>
      </c>
    </row>
    <row r="52" spans="1:20" ht="15">
      <c r="A52" t="str">
        <f t="shared" si="3"/>
        <v>[PR88]</v>
      </c>
      <c r="B52" s="46" t="s">
        <v>226</v>
      </c>
      <c r="C52" s="29"/>
      <c r="D52" s="29"/>
      <c r="E52" s="29"/>
      <c r="F52" s="28"/>
      <c r="J52" t="s">
        <v>1</v>
      </c>
      <c r="T52" t="s">
        <v>1</v>
      </c>
    </row>
    <row r="53" spans="1:20" ht="15">
      <c r="A53" t="str">
        <f t="shared" si="3"/>
        <v>[PR89]</v>
      </c>
      <c r="B53" s="46" t="s">
        <v>227</v>
      </c>
      <c r="C53" s="29"/>
      <c r="D53" s="29"/>
      <c r="E53" s="29"/>
      <c r="F53" s="28"/>
      <c r="J53" t="s">
        <v>1</v>
      </c>
      <c r="T53" t="s">
        <v>1</v>
      </c>
    </row>
    <row r="54" spans="1:20" ht="15">
      <c r="A54" t="str">
        <f t="shared" si="3"/>
        <v>[PR90]</v>
      </c>
      <c r="B54" s="46" t="s">
        <v>229</v>
      </c>
      <c r="C54" s="29"/>
      <c r="D54" s="29"/>
      <c r="E54" s="29"/>
      <c r="F54" s="28"/>
      <c r="J54" t="s">
        <v>1</v>
      </c>
      <c r="T54" t="s">
        <v>1</v>
      </c>
    </row>
    <row r="55" spans="1:20" ht="15">
      <c r="A55" t="str">
        <f t="shared" si="3"/>
        <v>[PR91]</v>
      </c>
      <c r="B55" s="46" t="s">
        <v>231</v>
      </c>
      <c r="C55" s="29"/>
      <c r="D55" s="29"/>
      <c r="E55" s="29"/>
      <c r="F55" s="28"/>
      <c r="J55" t="s">
        <v>1</v>
      </c>
      <c r="T55" t="s">
        <v>1</v>
      </c>
    </row>
    <row r="56" spans="1:20" ht="15">
      <c r="A56" t="str">
        <f t="shared" si="3"/>
        <v>[PR92]</v>
      </c>
      <c r="B56" s="46" t="s">
        <v>234</v>
      </c>
      <c r="C56" s="29"/>
      <c r="D56" s="29"/>
      <c r="E56" s="29"/>
      <c r="F56" s="28"/>
      <c r="J56" t="s">
        <v>1</v>
      </c>
      <c r="T56" t="s">
        <v>1</v>
      </c>
    </row>
    <row r="57" spans="1:20" ht="15">
      <c r="A57" t="str">
        <f t="shared" si="3"/>
        <v>[PR93]</v>
      </c>
      <c r="B57" s="46" t="s">
        <v>236</v>
      </c>
      <c r="C57" s="29"/>
      <c r="D57" s="29"/>
      <c r="E57" s="29"/>
      <c r="F57" s="28"/>
      <c r="J57" t="s">
        <v>1</v>
      </c>
      <c r="T57" t="s">
        <v>1</v>
      </c>
    </row>
    <row r="58" spans="1:20" ht="15">
      <c r="A58" t="str">
        <f t="shared" si="3"/>
        <v>[PR94]</v>
      </c>
      <c r="B58" s="46" t="s">
        <v>238</v>
      </c>
      <c r="C58" s="29"/>
      <c r="D58" s="29"/>
      <c r="E58" s="29"/>
      <c r="F58" s="28"/>
      <c r="I58" s="29"/>
      <c r="J58" t="s">
        <v>1</v>
      </c>
      <c r="T58" t="s">
        <v>1</v>
      </c>
    </row>
    <row r="59" spans="1:20" ht="15">
      <c r="A59" t="str">
        <f t="shared" si="3"/>
        <v>[PR95]</v>
      </c>
      <c r="B59" s="46" t="s">
        <v>240</v>
      </c>
      <c r="C59" s="29"/>
      <c r="D59" s="29"/>
      <c r="E59" s="29"/>
      <c r="F59" s="28"/>
      <c r="I59" s="29"/>
      <c r="J59" t="s">
        <v>1</v>
      </c>
      <c r="T59" t="s">
        <v>1</v>
      </c>
    </row>
    <row r="60" spans="1:20" ht="15">
      <c r="A60" t="str">
        <f t="shared" si="3"/>
        <v>[PR96]</v>
      </c>
      <c r="B60" s="46" t="s">
        <v>242</v>
      </c>
      <c r="C60" s="29"/>
      <c r="D60" s="29"/>
      <c r="E60" s="29"/>
      <c r="F60" s="28"/>
      <c r="I60" s="29"/>
      <c r="J60" t="s">
        <v>1</v>
      </c>
      <c r="T60" t="s">
        <v>1</v>
      </c>
    </row>
    <row r="61" spans="1:20" ht="15">
      <c r="A61" t="str">
        <f t="shared" si="3"/>
        <v>[PR97]</v>
      </c>
      <c r="B61" s="46" t="s">
        <v>244</v>
      </c>
      <c r="C61" s="29"/>
      <c r="D61" s="29"/>
      <c r="E61" s="29"/>
      <c r="F61" s="28"/>
      <c r="J61" t="s">
        <v>1</v>
      </c>
      <c r="T61" t="s">
        <v>1</v>
      </c>
    </row>
    <row r="62" spans="1:20" ht="15">
      <c r="A62" t="str">
        <f t="shared" si="3"/>
        <v>[PR98]</v>
      </c>
      <c r="B62" s="46" t="s">
        <v>249</v>
      </c>
      <c r="D62" s="29"/>
      <c r="E62" s="29"/>
      <c r="F62" s="28"/>
      <c r="J62" t="s">
        <v>1</v>
      </c>
      <c r="T62" t="s">
        <v>1</v>
      </c>
    </row>
    <row r="63" spans="1:20" ht="15">
      <c r="A63" t="str">
        <f t="shared" si="3"/>
        <v>[PR99]</v>
      </c>
      <c r="B63" s="46" t="s">
        <v>251</v>
      </c>
      <c r="F63" s="28"/>
      <c r="J63" t="s">
        <v>1</v>
      </c>
      <c r="T63" t="s">
        <v>1</v>
      </c>
    </row>
    <row r="64" spans="1:20" ht="15">
      <c r="A64" t="str">
        <f t="shared" si="3"/>
        <v>[PR100</v>
      </c>
      <c r="B64" s="46" t="s">
        <v>246</v>
      </c>
      <c r="F64" s="28"/>
      <c r="J64" t="s">
        <v>1</v>
      </c>
      <c r="T64" t="s">
        <v>1</v>
      </c>
    </row>
    <row r="65" spans="1:20" ht="15">
      <c r="A65" t="str">
        <f t="shared" si="3"/>
        <v>[PR101</v>
      </c>
      <c r="B65" s="46" t="s">
        <v>253</v>
      </c>
      <c r="F65" s="28"/>
      <c r="J65" t="s">
        <v>1</v>
      </c>
      <c r="T65" t="s">
        <v>1</v>
      </c>
    </row>
    <row r="66" spans="1:20" ht="15">
      <c r="A66" t="str">
        <f>MID(B66,1,6)</f>
        <v>[PR102</v>
      </c>
      <c r="B66" s="46" t="s">
        <v>255</v>
      </c>
      <c r="F66" s="28"/>
      <c r="J66" t="s">
        <v>1</v>
      </c>
      <c r="T66" t="s">
        <v>1</v>
      </c>
    </row>
    <row r="67" spans="1:20" ht="15">
      <c r="A67" t="str">
        <f>MID(B67,1,6)</f>
        <v>[PR103</v>
      </c>
      <c r="B67" s="46" t="s">
        <v>247</v>
      </c>
      <c r="F67" s="28"/>
      <c r="J67" t="s">
        <v>1</v>
      </c>
      <c r="T67" t="s">
        <v>1</v>
      </c>
    </row>
    <row r="68" spans="1:20" ht="15">
      <c r="A68" t="str">
        <f>MID(B68,1,6)</f>
        <v>[PR104</v>
      </c>
      <c r="B68" s="46" t="s">
        <v>257</v>
      </c>
      <c r="F68" s="28"/>
      <c r="J68" t="s">
        <v>1</v>
      </c>
      <c r="T68" t="s">
        <v>1</v>
      </c>
    </row>
    <row r="69" spans="1:20" ht="15">
      <c r="A69" t="str">
        <f>MID(B69,1,6)</f>
        <v>[PR105</v>
      </c>
      <c r="B69" s="46" t="s">
        <v>259</v>
      </c>
      <c r="F69" s="28"/>
      <c r="J69" t="s">
        <v>1</v>
      </c>
      <c r="T69" t="s">
        <v>1</v>
      </c>
    </row>
    <row r="70" spans="1:20" ht="15">
      <c r="A70" t="str">
        <f>MID(B70,1,6)</f>
        <v>[PR106</v>
      </c>
      <c r="B70" s="46" t="s">
        <v>217</v>
      </c>
      <c r="F70" s="28"/>
      <c r="J70" t="s">
        <v>1</v>
      </c>
      <c r="T70" t="s">
        <v>1</v>
      </c>
    </row>
    <row r="71" spans="2:20" ht="15">
      <c r="B71" s="46" t="s">
        <v>260</v>
      </c>
      <c r="J71" t="s">
        <v>1</v>
      </c>
      <c r="T71" t="s">
        <v>1</v>
      </c>
    </row>
    <row r="72" spans="2:20" ht="15">
      <c r="B72" s="34"/>
      <c r="J72" t="s">
        <v>1</v>
      </c>
      <c r="L72" s="29"/>
      <c r="T72" t="s">
        <v>1</v>
      </c>
    </row>
    <row r="73" spans="2:20" ht="15">
      <c r="B73" s="34"/>
      <c r="J73" t="s">
        <v>1</v>
      </c>
      <c r="L73" s="29"/>
      <c r="T73" t="s">
        <v>1</v>
      </c>
    </row>
    <row r="74" spans="2:20" ht="15">
      <c r="B74" s="34"/>
      <c r="J74" t="s">
        <v>1</v>
      </c>
      <c r="L74" s="29"/>
      <c r="T74" t="s">
        <v>1</v>
      </c>
    </row>
    <row r="75" spans="10:20" ht="15">
      <c r="J75" t="s">
        <v>1</v>
      </c>
      <c r="T75" t="s">
        <v>1</v>
      </c>
    </row>
    <row r="76" ht="15">
      <c r="T76" t="s">
        <v>1</v>
      </c>
    </row>
  </sheetData>
  <sheetProtection password="B11E" sheet="1" selectLockedCells="1" selectUnlockedCells="1"/>
  <mergeCells count="2">
    <mergeCell ref="DA3:DC3"/>
    <mergeCell ref="DE3:DF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zoomScalePageLayoutView="0" workbookViewId="0" topLeftCell="A1">
      <selection activeCell="B3" sqref="B3:G6"/>
    </sheetView>
  </sheetViews>
  <sheetFormatPr defaultColWidth="0" defaultRowHeight="15" zeroHeight="1"/>
  <cols>
    <col min="1" max="8" width="7.421875" style="0" customWidth="1"/>
    <col min="9" max="16384" width="0" style="0" hidden="1" customWidth="1"/>
  </cols>
  <sheetData>
    <row r="1" spans="1:8" ht="15">
      <c r="A1" s="49"/>
      <c r="B1" s="49"/>
      <c r="C1" s="49"/>
      <c r="D1" s="49"/>
      <c r="E1" s="49"/>
      <c r="F1" s="49"/>
      <c r="G1" s="49"/>
      <c r="H1" s="49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5" customHeight="1">
      <c r="A3" s="49"/>
      <c r="B3" s="72" t="s">
        <v>349</v>
      </c>
      <c r="C3" s="72"/>
      <c r="D3" s="72"/>
      <c r="E3" s="72"/>
      <c r="F3" s="72"/>
      <c r="G3" s="72"/>
      <c r="H3" s="49"/>
    </row>
    <row r="4" spans="1:8" ht="15">
      <c r="A4" s="49"/>
      <c r="B4" s="72"/>
      <c r="C4" s="72"/>
      <c r="D4" s="72"/>
      <c r="E4" s="72"/>
      <c r="F4" s="72"/>
      <c r="G4" s="72"/>
      <c r="H4" s="49"/>
    </row>
    <row r="5" spans="1:8" ht="15">
      <c r="A5" s="49"/>
      <c r="B5" s="72"/>
      <c r="C5" s="72"/>
      <c r="D5" s="72"/>
      <c r="E5" s="72"/>
      <c r="F5" s="72"/>
      <c r="G5" s="72"/>
      <c r="H5" s="49"/>
    </row>
    <row r="6" spans="1:8" ht="29.25" customHeight="1">
      <c r="A6" s="49"/>
      <c r="B6" s="72"/>
      <c r="C6" s="72"/>
      <c r="D6" s="72"/>
      <c r="E6" s="72"/>
      <c r="F6" s="72"/>
      <c r="G6" s="72"/>
      <c r="H6" s="49"/>
    </row>
    <row r="7" spans="1:8" ht="15">
      <c r="A7" s="49"/>
      <c r="B7" s="50"/>
      <c r="C7" s="51"/>
      <c r="D7" s="51"/>
      <c r="E7" s="51"/>
      <c r="F7" s="51"/>
      <c r="G7" s="52"/>
      <c r="H7" s="49"/>
    </row>
    <row r="8" spans="1:8" ht="15" customHeight="1">
      <c r="A8" s="49"/>
      <c r="B8" s="73" t="s">
        <v>307</v>
      </c>
      <c r="C8" s="73"/>
      <c r="D8" s="73"/>
      <c r="E8" s="73"/>
      <c r="F8" s="73"/>
      <c r="G8" s="73"/>
      <c r="H8" s="49"/>
    </row>
    <row r="9" spans="1:8" ht="15">
      <c r="A9" s="49"/>
      <c r="B9" s="73"/>
      <c r="C9" s="73"/>
      <c r="D9" s="73"/>
      <c r="E9" s="73"/>
      <c r="F9" s="73"/>
      <c r="G9" s="73"/>
      <c r="H9" s="49"/>
    </row>
    <row r="10" spans="1:8" ht="15">
      <c r="A10" s="49"/>
      <c r="B10" s="73"/>
      <c r="C10" s="73"/>
      <c r="D10" s="73"/>
      <c r="E10" s="73"/>
      <c r="F10" s="73"/>
      <c r="G10" s="73"/>
      <c r="H10" s="49"/>
    </row>
    <row r="11" spans="1:8" ht="15">
      <c r="A11" s="49"/>
      <c r="B11" s="73"/>
      <c r="C11" s="73"/>
      <c r="D11" s="73"/>
      <c r="E11" s="73"/>
      <c r="F11" s="73"/>
      <c r="G11" s="73"/>
      <c r="H11" s="49"/>
    </row>
    <row r="12" spans="1:8" ht="15">
      <c r="A12" s="49"/>
      <c r="B12" s="49"/>
      <c r="C12" s="49"/>
      <c r="D12" s="49"/>
      <c r="E12" s="49"/>
      <c r="F12" s="49"/>
      <c r="G12" s="49"/>
      <c r="H12" s="49"/>
    </row>
    <row r="13" spans="1:8" ht="15">
      <c r="A13" s="49"/>
      <c r="B13" s="49"/>
      <c r="C13" s="49"/>
      <c r="D13" s="49"/>
      <c r="E13" s="49"/>
      <c r="F13" s="49"/>
      <c r="G13" s="49"/>
      <c r="H13" s="49"/>
    </row>
    <row r="14" spans="1:8" ht="15">
      <c r="A14" s="49"/>
      <c r="B14" s="49"/>
      <c r="C14" s="49"/>
      <c r="D14" s="49"/>
      <c r="E14" s="49"/>
      <c r="F14" s="49"/>
      <c r="G14" s="49"/>
      <c r="H14" s="49"/>
    </row>
    <row r="15" spans="1:8" ht="15">
      <c r="A15" s="49"/>
      <c r="B15" s="49"/>
      <c r="C15" s="49"/>
      <c r="D15" s="49"/>
      <c r="E15" s="49"/>
      <c r="F15" s="49"/>
      <c r="G15" s="49"/>
      <c r="H15" s="49"/>
    </row>
    <row r="16" spans="1:8" ht="15">
      <c r="A16" s="49"/>
      <c r="B16" s="49"/>
      <c r="C16" s="49"/>
      <c r="D16" s="49"/>
      <c r="E16" s="49"/>
      <c r="F16" s="49"/>
      <c r="G16" s="49"/>
      <c r="H16" s="49"/>
    </row>
    <row r="17" spans="1:8" ht="15">
      <c r="A17" s="49"/>
      <c r="B17" s="49"/>
      <c r="C17" s="49"/>
      <c r="D17" s="49"/>
      <c r="E17" s="49"/>
      <c r="F17" s="49"/>
      <c r="G17" s="49"/>
      <c r="H17" s="49"/>
    </row>
    <row r="18" spans="1:8" ht="15">
      <c r="A18" s="49"/>
      <c r="B18" s="49"/>
      <c r="C18" s="49"/>
      <c r="D18" s="49"/>
      <c r="E18" s="49"/>
      <c r="F18" s="49"/>
      <c r="G18" s="49"/>
      <c r="H18" s="49"/>
    </row>
    <row r="19" spans="1:8" ht="15">
      <c r="A19" s="49"/>
      <c r="B19" s="49"/>
      <c r="C19" s="49"/>
      <c r="D19" s="49"/>
      <c r="E19" s="49"/>
      <c r="F19" s="49"/>
      <c r="G19" s="49"/>
      <c r="H19" s="49"/>
    </row>
    <row r="20" spans="1:8" ht="15">
      <c r="A20" s="49"/>
      <c r="B20" s="49"/>
      <c r="C20" s="49"/>
      <c r="D20" s="49"/>
      <c r="E20" s="49"/>
      <c r="F20" s="49"/>
      <c r="G20" s="49"/>
      <c r="H20" s="49"/>
    </row>
    <row r="21" spans="1:8" ht="15">
      <c r="A21" s="49"/>
      <c r="B21" s="49"/>
      <c r="C21" s="49"/>
      <c r="D21" s="49"/>
      <c r="E21" s="49"/>
      <c r="F21" s="49"/>
      <c r="G21" s="49"/>
      <c r="H21" s="49"/>
    </row>
    <row r="22" spans="1:8" ht="15">
      <c r="A22" s="49"/>
      <c r="B22" s="49"/>
      <c r="C22" s="49"/>
      <c r="D22" s="49"/>
      <c r="E22" s="49"/>
      <c r="F22" s="49"/>
      <c r="G22" s="49"/>
      <c r="H22" s="49"/>
    </row>
    <row r="23" spans="1:8" ht="15">
      <c r="A23" s="49"/>
      <c r="B23" s="49"/>
      <c r="C23" s="49"/>
      <c r="D23" s="49"/>
      <c r="E23" s="49"/>
      <c r="F23" s="49"/>
      <c r="G23" s="49"/>
      <c r="H23" s="49"/>
    </row>
    <row r="24" spans="1:8" ht="15">
      <c r="A24" s="49"/>
      <c r="B24" s="49"/>
      <c r="C24" s="49"/>
      <c r="D24" s="49"/>
      <c r="E24" s="49"/>
      <c r="F24" s="49"/>
      <c r="G24" s="49"/>
      <c r="H24" s="49"/>
    </row>
    <row r="25" spans="1:8" ht="15" hidden="1">
      <c r="A25" s="49"/>
      <c r="B25" s="49"/>
      <c r="C25" s="49"/>
      <c r="D25" s="49"/>
      <c r="E25" s="49"/>
      <c r="F25" s="49"/>
      <c r="G25" s="49"/>
      <c r="H25" s="49"/>
    </row>
    <row r="26" spans="1:8" ht="15" hidden="1">
      <c r="A26" s="49"/>
      <c r="B26" s="49"/>
      <c r="C26" s="49"/>
      <c r="D26" s="49"/>
      <c r="E26" s="49"/>
      <c r="F26" s="49"/>
      <c r="G26" s="49"/>
      <c r="H26" s="49"/>
    </row>
    <row r="27" spans="1:8" ht="15" hidden="1">
      <c r="A27" s="49"/>
      <c r="B27" s="49"/>
      <c r="C27" s="49"/>
      <c r="D27" s="49"/>
      <c r="E27" s="49"/>
      <c r="F27" s="49"/>
      <c r="G27" s="49"/>
      <c r="H27" s="49"/>
    </row>
    <row r="28" spans="1:8" ht="15" hidden="1">
      <c r="A28" s="49"/>
      <c r="B28" s="49"/>
      <c r="C28" s="49"/>
      <c r="D28" s="49"/>
      <c r="E28" s="49"/>
      <c r="F28" s="49"/>
      <c r="G28" s="49"/>
      <c r="H28" s="49"/>
    </row>
    <row r="29" spans="1:8" ht="15" hidden="1">
      <c r="A29" s="49"/>
      <c r="B29" s="49"/>
      <c r="C29" s="49"/>
      <c r="D29" s="49"/>
      <c r="E29" s="49"/>
      <c r="F29" s="49"/>
      <c r="G29" s="49"/>
      <c r="H29" s="49"/>
    </row>
    <row r="30" spans="1:8" ht="15" hidden="1">
      <c r="A30" s="49"/>
      <c r="B30" s="49"/>
      <c r="C30" s="49"/>
      <c r="D30" s="49"/>
      <c r="E30" s="49"/>
      <c r="F30" s="49"/>
      <c r="G30" s="49"/>
      <c r="H30" s="49"/>
    </row>
    <row r="31" spans="1:8" ht="15" hidden="1">
      <c r="A31" s="49"/>
      <c r="B31" s="49"/>
      <c r="C31" s="49"/>
      <c r="D31" s="49"/>
      <c r="E31" s="49"/>
      <c r="F31" s="49"/>
      <c r="G31" s="49"/>
      <c r="H31" s="49"/>
    </row>
    <row r="32" spans="1:8" ht="15" hidden="1">
      <c r="A32" s="49"/>
      <c r="B32" s="49"/>
      <c r="C32" s="49"/>
      <c r="D32" s="49"/>
      <c r="E32" s="49"/>
      <c r="F32" s="49"/>
      <c r="G32" s="49"/>
      <c r="H32" s="49"/>
    </row>
    <row r="33" spans="1:8" ht="15" hidden="1">
      <c r="A33" s="49"/>
      <c r="B33" s="49"/>
      <c r="C33" s="49"/>
      <c r="D33" s="49"/>
      <c r="E33" s="49"/>
      <c r="F33" s="49"/>
      <c r="G33" s="49"/>
      <c r="H33" s="49"/>
    </row>
    <row r="34" spans="1:8" ht="15" hidden="1">
      <c r="A34" s="49"/>
      <c r="B34" s="49"/>
      <c r="C34" s="49"/>
      <c r="D34" s="49"/>
      <c r="E34" s="49"/>
      <c r="F34" s="49"/>
      <c r="G34" s="49"/>
      <c r="H34" s="49"/>
    </row>
    <row r="35" spans="1:8" ht="15" hidden="1">
      <c r="A35" s="49"/>
      <c r="B35" s="49"/>
      <c r="C35" s="49"/>
      <c r="D35" s="49"/>
      <c r="E35" s="49"/>
      <c r="F35" s="49"/>
      <c r="G35" s="49"/>
      <c r="H35" s="49"/>
    </row>
    <row r="36" spans="1:8" ht="15" hidden="1">
      <c r="A36" s="49"/>
      <c r="B36" s="49"/>
      <c r="C36" s="49"/>
      <c r="D36" s="49"/>
      <c r="E36" s="49"/>
      <c r="F36" s="49"/>
      <c r="G36" s="49"/>
      <c r="H36" s="49"/>
    </row>
    <row r="37" spans="1:8" ht="15" hidden="1">
      <c r="A37" s="49"/>
      <c r="B37" s="49"/>
      <c r="C37" s="49"/>
      <c r="D37" s="49"/>
      <c r="E37" s="49"/>
      <c r="F37" s="49"/>
      <c r="G37" s="49"/>
      <c r="H37" s="49"/>
    </row>
    <row r="38" spans="1:8" ht="15" hidden="1">
      <c r="A38" s="49"/>
      <c r="B38" s="49"/>
      <c r="C38" s="49"/>
      <c r="D38" s="49"/>
      <c r="E38" s="49"/>
      <c r="F38" s="49"/>
      <c r="G38" s="49"/>
      <c r="H38" s="49"/>
    </row>
    <row r="39" spans="1:8" ht="15" hidden="1">
      <c r="A39" s="49"/>
      <c r="B39" s="49"/>
      <c r="C39" s="49"/>
      <c r="D39" s="49"/>
      <c r="E39" s="49"/>
      <c r="F39" s="49"/>
      <c r="G39" s="49"/>
      <c r="H39" s="49"/>
    </row>
    <row r="40" spans="1:8" ht="15" hidden="1">
      <c r="A40" s="49"/>
      <c r="B40" s="49"/>
      <c r="C40" s="49"/>
      <c r="D40" s="49"/>
      <c r="E40" s="49"/>
      <c r="F40" s="49"/>
      <c r="G40" s="49"/>
      <c r="H40" s="49"/>
    </row>
  </sheetData>
  <sheetProtection password="B11E" sheet="1" selectLockedCells="1"/>
  <mergeCells count="2">
    <mergeCell ref="B3:G6"/>
    <mergeCell ref="B8:G11"/>
  </mergeCells>
  <printOptions/>
  <pageMargins left="0.7" right="0.7" top="0.75" bottom="0.75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ENV-CLIMA</dc:creator>
  <cp:keywords/>
  <dc:description/>
  <cp:lastModifiedBy>PR</cp:lastModifiedBy>
  <cp:lastPrinted>2012-12-14T10:52:38Z</cp:lastPrinted>
  <dcterms:created xsi:type="dcterms:W3CDTF">2012-12-07T12:07:11Z</dcterms:created>
  <dcterms:modified xsi:type="dcterms:W3CDTF">2015-01-20T17:12:01Z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1.13.1</vt:lpwstr>
  </property>
</Properties>
</file>