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7865" windowHeight="10485"/>
  </bookViews>
  <sheets>
    <sheet name="Munka1" sheetId="1" r:id="rId1"/>
    <sheet name="Munka2" sheetId="2" r:id="rId2"/>
    <sheet name="Munka3" sheetId="3" r:id="rId3"/>
  </sheets>
  <definedNames>
    <definedName name="_xlnm.Print_Titles" localSheetId="0">Munka1!#REF!</definedName>
  </definedNames>
  <calcPr calcId="125725"/>
</workbook>
</file>

<file path=xl/calcChain.xml><?xml version="1.0" encoding="utf-8"?>
<calcChain xmlns="http://schemas.openxmlformats.org/spreadsheetml/2006/main">
  <c r="G164" i="1"/>
  <c r="I173"/>
  <c r="H173"/>
  <c r="G173"/>
  <c r="H172"/>
  <c r="G172"/>
  <c r="H171"/>
  <c r="G171"/>
  <c r="H170"/>
  <c r="G170"/>
  <c r="H169"/>
  <c r="G169"/>
  <c r="H168"/>
  <c r="G168"/>
  <c r="H167"/>
  <c r="G167"/>
  <c r="H166"/>
  <c r="G166"/>
  <c r="H165"/>
  <c r="G165"/>
  <c r="H164"/>
  <c r="H160"/>
  <c r="G160"/>
  <c r="H159"/>
  <c r="G159"/>
  <c r="I159" s="1"/>
  <c r="H158"/>
  <c r="G158"/>
  <c r="H157"/>
  <c r="G157"/>
  <c r="H156"/>
  <c r="G156"/>
  <c r="H155"/>
  <c r="G155"/>
  <c r="H154"/>
  <c r="G154"/>
  <c r="H153"/>
  <c r="G153"/>
  <c r="H152"/>
  <c r="G152"/>
  <c r="H151"/>
  <c r="G151"/>
  <c r="H150"/>
  <c r="G150"/>
  <c r="H149"/>
  <c r="G149"/>
  <c r="H148"/>
  <c r="G148"/>
  <c r="H147"/>
  <c r="G147"/>
  <c r="I147" s="1"/>
  <c r="H146"/>
  <c r="G146"/>
  <c r="H145"/>
  <c r="G145"/>
  <c r="H141"/>
  <c r="G141"/>
  <c r="H140"/>
  <c r="G140"/>
  <c r="H139"/>
  <c r="G139"/>
  <c r="H138"/>
  <c r="G138"/>
  <c r="H137"/>
  <c r="G137"/>
  <c r="I137" s="1"/>
  <c r="H136"/>
  <c r="G136"/>
  <c r="H135"/>
  <c r="G135"/>
  <c r="H134"/>
  <c r="G134"/>
  <c r="H133"/>
  <c r="G133"/>
  <c r="I133" s="1"/>
  <c r="H132"/>
  <c r="I132" s="1"/>
  <c r="G132"/>
  <c r="H131"/>
  <c r="G131"/>
  <c r="H130"/>
  <c r="G130"/>
  <c r="H129"/>
  <c r="G129"/>
  <c r="H128"/>
  <c r="I128" s="1"/>
  <c r="G128"/>
  <c r="H127"/>
  <c r="G127"/>
  <c r="H126"/>
  <c r="G126"/>
  <c r="H125"/>
  <c r="G125"/>
  <c r="H124"/>
  <c r="G124"/>
  <c r="H123"/>
  <c r="G123"/>
  <c r="H122"/>
  <c r="G122"/>
  <c r="H121"/>
  <c r="G121"/>
  <c r="H120"/>
  <c r="G120"/>
  <c r="H119"/>
  <c r="G119"/>
  <c r="H118"/>
  <c r="G118"/>
  <c r="H117"/>
  <c r="G117"/>
  <c r="H116"/>
  <c r="G116"/>
  <c r="H115"/>
  <c r="G115"/>
  <c r="H114"/>
  <c r="G114"/>
  <c r="H113"/>
  <c r="G113"/>
  <c r="H112"/>
  <c r="G112"/>
  <c r="H111"/>
  <c r="G111"/>
  <c r="H110"/>
  <c r="G110"/>
  <c r="H109"/>
  <c r="G109"/>
  <c r="H108"/>
  <c r="G108"/>
  <c r="H107"/>
  <c r="G107"/>
  <c r="H106"/>
  <c r="G106"/>
  <c r="H105"/>
  <c r="G105"/>
  <c r="H104"/>
  <c r="G104"/>
  <c r="H103"/>
  <c r="G103"/>
  <c r="H102"/>
  <c r="G102"/>
  <c r="H101"/>
  <c r="G101"/>
  <c r="H97"/>
  <c r="G97"/>
  <c r="H96"/>
  <c r="G96"/>
  <c r="H95"/>
  <c r="G95"/>
  <c r="H94"/>
  <c r="G94"/>
  <c r="H93"/>
  <c r="G93"/>
  <c r="H92"/>
  <c r="G92"/>
  <c r="H91"/>
  <c r="G91"/>
  <c r="H90"/>
  <c r="G90"/>
  <c r="H89"/>
  <c r="G89"/>
  <c r="H88"/>
  <c r="G88"/>
  <c r="H87"/>
  <c r="G87"/>
  <c r="H86"/>
  <c r="G86"/>
  <c r="H85"/>
  <c r="G85"/>
  <c r="H84"/>
  <c r="G84"/>
  <c r="H83"/>
  <c r="G83"/>
  <c r="H82"/>
  <c r="G82"/>
  <c r="H81"/>
  <c r="G81"/>
  <c r="H80"/>
  <c r="G80"/>
  <c r="H76"/>
  <c r="G76"/>
  <c r="H75"/>
  <c r="G75"/>
  <c r="H74"/>
  <c r="G74"/>
  <c r="H73"/>
  <c r="G73"/>
  <c r="H72"/>
  <c r="I72" s="1"/>
  <c r="G72"/>
  <c r="H71"/>
  <c r="G71"/>
  <c r="H70"/>
  <c r="G70"/>
  <c r="H69"/>
  <c r="G69"/>
  <c r="H68"/>
  <c r="G68"/>
  <c r="H67"/>
  <c r="G67"/>
  <c r="H66"/>
  <c r="G66"/>
  <c r="H65"/>
  <c r="G65"/>
  <c r="H64"/>
  <c r="G64"/>
  <c r="H63"/>
  <c r="G63"/>
  <c r="H62"/>
  <c r="G62"/>
  <c r="H61"/>
  <c r="G61"/>
  <c r="H60"/>
  <c r="G60"/>
  <c r="H56"/>
  <c r="G56"/>
  <c r="H55"/>
  <c r="G55"/>
  <c r="H54"/>
  <c r="G54"/>
  <c r="H53"/>
  <c r="G53"/>
  <c r="H52"/>
  <c r="G52"/>
  <c r="H51"/>
  <c r="G51"/>
  <c r="H50"/>
  <c r="G50"/>
  <c r="H49"/>
  <c r="G49"/>
  <c r="H48"/>
  <c r="G48"/>
  <c r="H44"/>
  <c r="G44"/>
  <c r="H43"/>
  <c r="G43"/>
  <c r="H42"/>
  <c r="G42"/>
  <c r="H41"/>
  <c r="G41"/>
  <c r="H40"/>
  <c r="G40"/>
  <c r="H39"/>
  <c r="G39"/>
  <c r="I41" l="1"/>
  <c r="I61"/>
  <c r="I101"/>
  <c r="I121"/>
  <c r="I127"/>
  <c r="I131"/>
  <c r="I51"/>
  <c r="I55"/>
  <c r="I91"/>
  <c r="I95"/>
  <c r="I168"/>
  <c r="I65"/>
  <c r="I105"/>
  <c r="I117"/>
  <c r="I129"/>
  <c r="I134"/>
  <c r="I148"/>
  <c r="I169"/>
  <c r="I170"/>
  <c r="I164"/>
  <c r="I49"/>
  <c r="I56"/>
  <c r="I83"/>
  <c r="I85"/>
  <c r="I87"/>
  <c r="I89"/>
  <c r="I96"/>
  <c r="I106"/>
  <c r="H57"/>
  <c r="I50"/>
  <c r="I52"/>
  <c r="I60"/>
  <c r="I62"/>
  <c r="I86"/>
  <c r="I90"/>
  <c r="I92"/>
  <c r="I102"/>
  <c r="I42"/>
  <c r="I69"/>
  <c r="I73"/>
  <c r="I109"/>
  <c r="I113"/>
  <c r="I122"/>
  <c r="I141"/>
  <c r="I76"/>
  <c r="I112"/>
  <c r="I116"/>
  <c r="I118"/>
  <c r="I151"/>
  <c r="I153"/>
  <c r="I155"/>
  <c r="I157"/>
  <c r="I71"/>
  <c r="I75"/>
  <c r="I111"/>
  <c r="I115"/>
  <c r="I66"/>
  <c r="I125"/>
  <c r="I138"/>
  <c r="I154"/>
  <c r="I158"/>
  <c r="I160"/>
  <c r="G174"/>
  <c r="I167"/>
  <c r="H45"/>
  <c r="I43"/>
  <c r="I74"/>
  <c r="I81"/>
  <c r="I88"/>
  <c r="I107"/>
  <c r="I114"/>
  <c r="H161"/>
  <c r="I149"/>
  <c r="I156"/>
  <c r="I166"/>
  <c r="G45"/>
  <c r="I44"/>
  <c r="I53"/>
  <c r="I63"/>
  <c r="I68"/>
  <c r="I70"/>
  <c r="I82"/>
  <c r="I84"/>
  <c r="I93"/>
  <c r="I103"/>
  <c r="I108"/>
  <c r="I110"/>
  <c r="I119"/>
  <c r="I124"/>
  <c r="I126"/>
  <c r="I135"/>
  <c r="I140"/>
  <c r="I145"/>
  <c r="I150"/>
  <c r="I152"/>
  <c r="I165"/>
  <c r="I171"/>
  <c r="I48"/>
  <c r="I67"/>
  <c r="I97"/>
  <c r="I123"/>
  <c r="I130"/>
  <c r="I139"/>
  <c r="I40"/>
  <c r="I54"/>
  <c r="G77"/>
  <c r="I64"/>
  <c r="G98"/>
  <c r="I94"/>
  <c r="G142"/>
  <c r="H142"/>
  <c r="I104"/>
  <c r="I120"/>
  <c r="I136"/>
  <c r="I146"/>
  <c r="I172"/>
  <c r="G57"/>
  <c r="H98"/>
  <c r="G161"/>
  <c r="H77"/>
  <c r="I80"/>
  <c r="I39"/>
  <c r="I45" s="1"/>
  <c r="H174"/>
  <c r="I174" l="1"/>
  <c r="I57"/>
  <c r="I161"/>
  <c r="I77"/>
  <c r="I142"/>
  <c r="I98"/>
  <c r="I176" l="1"/>
</calcChain>
</file>

<file path=xl/sharedStrings.xml><?xml version="1.0" encoding="utf-8"?>
<sst xmlns="http://schemas.openxmlformats.org/spreadsheetml/2006/main" count="326" uniqueCount="203">
  <si>
    <t>EGYEDI MEGRENDELŐ</t>
  </si>
  <si>
    <t>a megrendelő megnevezése:</t>
  </si>
  <si>
    <t>Név:</t>
  </si>
  <si>
    <t>Székhely:</t>
  </si>
  <si>
    <t xml:space="preserve">Adószám: </t>
  </si>
  <si>
    <t xml:space="preserve">Statisztikai számjel: </t>
  </si>
  <si>
    <t xml:space="preserve">Képviseli: </t>
  </si>
  <si>
    <t xml:space="preserve">Bankszámlaszám: </t>
  </si>
  <si>
    <t xml:space="preserve">a vállalkozó megnevezése: </t>
  </si>
  <si>
    <t xml:space="preserve">Cím, Székhely: </t>
  </si>
  <si>
    <t>Bankszámlaszám:</t>
  </si>
  <si>
    <t>Képviseletében eljáró személy neve:</t>
  </si>
  <si>
    <t xml:space="preserve">Cégjegyzékszám: </t>
  </si>
  <si>
    <t>A megrendelés tárgya:</t>
  </si>
  <si>
    <t xml:space="preserve">Teljesítés helye: </t>
  </si>
  <si>
    <t>ssz</t>
  </si>
  <si>
    <t>tétel</t>
  </si>
  <si>
    <t>menny</t>
  </si>
  <si>
    <t>m.e.</t>
  </si>
  <si>
    <t>anyag
egységár</t>
  </si>
  <si>
    <t>díj
egységár</t>
  </si>
  <si>
    <t>ANYAG
ÖSSZESEN</t>
  </si>
  <si>
    <t>DÍJ
ÖSSZESEN</t>
  </si>
  <si>
    <t>ÖSSZESEN</t>
  </si>
  <si>
    <t>m2</t>
  </si>
  <si>
    <t>m3</t>
  </si>
  <si>
    <t>Helyszíni beton-, vasbeton szerk</t>
  </si>
  <si>
    <t>Felületkiegyenlítő cementsimítás készítése 2 cm vtg-ig, tapadóhíd felhordásával</t>
  </si>
  <si>
    <t>Aljzatbeton bontása törmelék elszállítási és elhelyezési díjával együtt kompletten</t>
  </si>
  <si>
    <t>Vasalt aljzatbeton bontása  törmelék elszállítási és elhelyezési díjával együtt kompletten</t>
  </si>
  <si>
    <t>Aljzatbeton készítése 15 cm vtg-ig C16-16/KK minőségű betonból szivattyús technológiával (szivattyú díja az anyagköltségben)</t>
  </si>
  <si>
    <t>Hegesztett betonacél háló elhelyezése aljzatbetonba 1 rtg-ben (gyártási és elhelyezési kltsg a díjtételben szerepel)</t>
  </si>
  <si>
    <t>t</t>
  </si>
  <si>
    <r>
      <t xml:space="preserve">Aljzat készítése 7 cm vtg-ig gyárilag előkevert </t>
    </r>
    <r>
      <rPr>
        <b/>
        <sz val="10"/>
        <rFont val="Arial"/>
        <family val="2"/>
        <charset val="238"/>
      </rPr>
      <t>cementesztrichből</t>
    </r>
    <r>
      <rPr>
        <sz val="10"/>
        <rFont val="Arial"/>
        <family val="2"/>
        <charset val="238"/>
      </rPr>
      <t xml:space="preserve"> helyszíni keveréssel, szivattyús technológiával, glettelt felülettel, 1 rtg PE fólia technológiai szigetelés és 1 cm vtg POLIFOAM peremszigetelő elhelyezésével</t>
    </r>
  </si>
  <si>
    <t>Helyszíni beton-, vasbeton szerk összesen:</t>
  </si>
  <si>
    <t>Vakolás</t>
  </si>
  <si>
    <t>Stukator vakolat bontás törmelék elszállítási és elhelyezési díjával együtt kompletten</t>
  </si>
  <si>
    <t>Beltéri vakolat leverés 1,5 cm vtg-ig törmelék elszállítási és elhelyezési díjával együtt kompletten</t>
  </si>
  <si>
    <t>Kőpor lekaparása törmelék elszállítási és elhelyezési díjával együtt kompletten</t>
  </si>
  <si>
    <t>Nemesvakolat lekaparása törmelék elszállítási és elhelyezési díjával együtt kompletten</t>
  </si>
  <si>
    <t xml:space="preserve">Vakolatjavítás, vakolatpótlás kézi erővel gyárilag előkevert anyagból, laza rétegek leverésével, alapozással gúzolással, </t>
  </si>
  <si>
    <t>Horonyjavítás készítése téglafelületen a meglévő vakolattal való összedolgozással 1,5 cm vtg-ig gyárilag előkevert anyagból kézi vakolással</t>
  </si>
  <si>
    <t>fm</t>
  </si>
  <si>
    <t xml:space="preserve">Homlokzatvakolat javítás, vakolatpótlás kézi erővel gyárilag előkevert anyagból, laza rétegek leverésével, alapozással gúzolással, </t>
  </si>
  <si>
    <t xml:space="preserve">Lábazati cementvakolat javítás, vakolatpótlás kézi erővel gyárilag előkevert anyagból laza rétegek leverésével, alapozással gúzolással, </t>
  </si>
  <si>
    <t>Kőpor javítás, pótlás laza rétegek lekaparásával, alapozással</t>
  </si>
  <si>
    <t>Felületkiegyenlítő cement vakolat készítése 2 cm vtg-ig, tapadóhíd felhordásával</t>
  </si>
  <si>
    <t xml:space="preserve">Beltéri vakolat készítése tégla illetve beton felületen 1,5 cm vtg-ig gyárilag előkevert anyagból gépi vakolással </t>
  </si>
  <si>
    <t xml:space="preserve">Homlokzat vakolat készítése tégla illetve beton felületen 2,0 cm vtg-ig gyárilag előkevert anyagból gépi vakolással </t>
  </si>
  <si>
    <t xml:space="preserve">Hőszigetelő vakolat készítése tégla illetve beton felületen 2,0 cm vtg-ig gyárilag előkevert anyagból gépi vakolással </t>
  </si>
  <si>
    <t xml:space="preserve">Lábazati cementvakolat készítése tégla illetve beton felületen 2,0 cm vtg-ig gyárilag előkevert anyagból gépi vakolással </t>
  </si>
  <si>
    <t xml:space="preserve">Szárító vakolat készítése 1,5 cm vtg-ig gyárilag előkevert anyagból gépi vakolással </t>
  </si>
  <si>
    <t>Vékonyvakolat készítése 1 rtg üvegszövet erősítéssel homlokzati hőszigetelésen</t>
  </si>
  <si>
    <t>Műgyanta kötőanyagú nemesvakolat készítése homlokzatvakolaton vagy üvegszövet erősítésű vékonyvakolaton</t>
  </si>
  <si>
    <t>Vakolás összesen:</t>
  </si>
  <si>
    <t>Burkolás</t>
  </si>
  <si>
    <t>PVC padlóburkolat és szegély bontása ragasztó réteg eltávolításával</t>
  </si>
  <si>
    <t>Parketta burkolat bontása szegőléc, alátétfilc illetve ragasztó réteg eltávolításával</t>
  </si>
  <si>
    <t xml:space="preserve">Laminált padlóburkolat bontása szegőléc, alátétfilc eltávolításával </t>
  </si>
  <si>
    <t>Szőnyegpadló burkolat és szegély bontása ragasztó réteg eltávolításával</t>
  </si>
  <si>
    <t>Kerámia padlóburkolat és mosólábazat bontása ragasztó illetve ágyazó habarcs réteg eltávolításával</t>
  </si>
  <si>
    <t xml:space="preserve">Fa vagy műanyag lambéria bontása </t>
  </si>
  <si>
    <t>Csempe falburkolat bontás ragasztó illetve ágyazó habarcs réteg eltávolításával</t>
  </si>
  <si>
    <t>Kerámia padlóburkolat hiányok, fugahiányok, sziloplast tömítések pótlása. Javítás a lapok cseréjével. Kagylósodások glettelése fugázóval vagy csemperagasztóval.</t>
  </si>
  <si>
    <t>Csempe falburkolat hiányok, fugahiányok, sziloplast tömítések pótlása. Javítás a lapok cseréjével. Kagylósodások glettelése fugázóval vagy csemperagasztóval.</t>
  </si>
  <si>
    <t>Tekercses 2 mm vtg PVC padlóburkolat készítése ragasztással saját anyagából felhajtott szegély kialakítással, holkerképzéssel, szegélyprofillal</t>
  </si>
  <si>
    <t>Laminált padlóburkolat fektetése 8 mm vtg-ban (kopásállóság: min. 32), szegőlécezéssel, alátétfóliával</t>
  </si>
  <si>
    <t>Jutta szövet hordozórétegű buklé szőnyegpadló burkolat készítése saját anyagából felhajtott szegély kialakítással, holkerképzéssel, szegélyprofillal</t>
  </si>
  <si>
    <t>Szennyfogó szőnyeg fektetése</t>
  </si>
  <si>
    <t>Speciális greslap AKM vezetősáv elemek fektetése. Vezetősávok dombormintás kerámia lapokból 30 cm szélességben, bordázott vezető illetve gombos figyelemfelkeltő kialakítással.</t>
  </si>
  <si>
    <t>AKM vezetősáv utólagos ragasztása meglévő burkolatra. Vezetősávok dombormintás műanyag lapokból 30 cm szélességben, bordázott vezető illetve gombos figyelemfelkeltő kialakítással.</t>
  </si>
  <si>
    <t>Tégla falburkolat bontás törmelék elszállítási és elhelyezési díjával együtt kompletten</t>
  </si>
  <si>
    <t>Tégla falburkolat felújítás burkolat- ill fugahiányok pótlása a laza, sérült elemek bontásával együtt</t>
  </si>
  <si>
    <t>Természetes kő falburkolat bontása törmelék elszállítási és elhelyezési díjával együtt kompletten</t>
  </si>
  <si>
    <t>Természetes kő burkolat polírozása, impregnálása</t>
  </si>
  <si>
    <t>Aljzat kiegyenlítés műgyanta kötőanyagú önterülő aljzatkiegyenlítővel szükséges vastagságban</t>
  </si>
  <si>
    <t>Fal kiegyenlítés csemperagasztóval szükséges vastagságban</t>
  </si>
  <si>
    <t>Műkő lépcső javítás, polírozás, stokkolás</t>
  </si>
  <si>
    <t>A lépcső járólapjára csúszásgátló felragasztása.</t>
  </si>
  <si>
    <t>Burkolás összesen:</t>
  </si>
  <si>
    <t>Felületképzés</t>
  </si>
  <si>
    <t>Tapéta lekaparása ragasztó réteg eltávolításával</t>
  </si>
  <si>
    <t>Festéklekaparás a glettréteg eltávolításával együtt vakolt felületről</t>
  </si>
  <si>
    <t>Mázolás lekaparása , a megmaradó festékréteg átcsiszolása</t>
  </si>
  <si>
    <t>Fűrészporos tapéta vagy festett felület felújító (tisztasági) festése műgyanta kötőanyagú diszperziós beltéri falfestékkel szükség szerinti rtg-ben fehér vagy világos színben. A laza festékrétegek eltávolításával együtt A repedések javítása tapéta és ragasztóréteg illetve festék lekaparással, üvegfátyol beglettelésével, a meglévővel megegyező tapéta ragasztásával.</t>
  </si>
  <si>
    <t xml:space="preserve">Felújító (tisztasági) meszelés készítése meglévő laza szerkezetű mészfestékrétegek eltávolításával együtt </t>
  </si>
  <si>
    <t>Lambéria felújító lakkozása szükséges rétegszámban, rétegenkénti  csiszolással, beresztéssel</t>
  </si>
  <si>
    <t>Fűrészporos tapéta ragasztása a szükséges helyeken alatta üvegfátyolos glett erősítéssel.</t>
  </si>
  <si>
    <t>Üvegszövet tapéta ragasztása  a szükséges helyeken alatta üvegfátyolos glett erősítéssel.</t>
  </si>
  <si>
    <t>Textil tapéta ragasztása a szükséges helyeken alatta üvegfátyolos glett erősítéssel.</t>
  </si>
  <si>
    <t>Holker vagy bordűr profil ragasztása expandált polisztirolból</t>
  </si>
  <si>
    <t>Beltéri vakolt felület glettelése és festése műgyanta kötőanyagú diszperziós festékrendszerrel fehér vagy világos színben;</t>
  </si>
  <si>
    <t>Beltéri gipszkarton felület hézagolása, glettelése és festése műgyanta kötőanyagú diszperziós festékrendszerrel fehér vagy világos színben;</t>
  </si>
  <si>
    <t>Homlokzatfesték lekaparáas a glettréteg eltávolításával együtt vakolt felületről</t>
  </si>
  <si>
    <t>Homlokzati vakolt felület glettelése és festése műgyanta kötőanyagú diszperziós festékrendszerrel fehér vagy világos színben;</t>
  </si>
  <si>
    <t>Homlokzati vakolt felület glettelése és festése szilikát kötőanyagú diszperziós festékrendszerrel fehér vagy világos színben;</t>
  </si>
  <si>
    <t>Beton felület glettelése és festése betonfesték-rendszerrel</t>
  </si>
  <si>
    <t>Felületképzés összesen:</t>
  </si>
  <si>
    <t>Szigetelés</t>
  </si>
  <si>
    <t>Kétkomponensű használati víz elleni bevonatszigetelés 2 rétegben vizes helyiségekben, hajlaterősító szalaggal</t>
  </si>
  <si>
    <t>PE fólia technológiai szigetelés bontása törmelék elszállítási és elhelyezési díjával együtt kompletten</t>
  </si>
  <si>
    <t>Elválasztó réteg terítése 1 rtg 200g/m2 geotextília</t>
  </si>
  <si>
    <t>Polisztirol hőszigetelés bontása padozatból törmelék elszállítási és elhelyezési díjával együtt kompletten</t>
  </si>
  <si>
    <t>Ásványgyapot hőszigetelés bontása padozatból törmelék elszállítási és elhelyezési díjával együtt kompletten</t>
  </si>
  <si>
    <t>Polisztirol hőszigetelés bontása függőleges vagy ferde felületen törmelék elszállítási és elhelyezési díjával együtt kompletten</t>
  </si>
  <si>
    <t>Ásványgyapot hőszigetelés bontása függőleges vagy ferde felületen törmelék elszállítási és elhelyezési díjával együtt kompletten</t>
  </si>
  <si>
    <t>Lépésálló expandált polisztirol hőszigetelő tábla elhelyezése padozatban</t>
  </si>
  <si>
    <t>Expandált polisztirol lépéshangszigetelő tábla elhelyezése padozatban</t>
  </si>
  <si>
    <t>Lépésálló ásványgyapot hőszigetelő tábla elhelyezése padozatban</t>
  </si>
  <si>
    <t>Szigetelés összesen:</t>
  </si>
  <si>
    <t>Számlavezető pénzintézet neve:</t>
  </si>
  <si>
    <t>Név: Polyóka Mihály</t>
  </si>
  <si>
    <t>Cím: 1024 Budapest, Keleti Károly u. 24.</t>
  </si>
  <si>
    <t>Felek megállapodnak abban, hogy a jelen megrendelésben nem szabályozott kérdésekben a fentebb hivatkozott szerződés rendelkezései az irányadóak, jelen megrendelés a szerződés elválaszthatatlan része, azzal együtt érvényes.</t>
  </si>
  <si>
    <t>Aláírás:</t>
  </si>
  <si>
    <t>………………………………………</t>
  </si>
  <si>
    <t>képviseletében eljár</t>
  </si>
  <si>
    <t>P.H.</t>
  </si>
  <si>
    <t>Megrendelő</t>
  </si>
  <si>
    <t>Vállalkozó</t>
  </si>
  <si>
    <t>Nemzeti Élelmiszerlánc- Biztonsági  Hivatal</t>
  </si>
  <si>
    <t>Név: Dékány Ferenc</t>
  </si>
  <si>
    <t>Nemzeti Élelmiszerlánc-biztonsági Hivatal</t>
  </si>
  <si>
    <t>1024 Budapest, Keleti Károly u. 24</t>
  </si>
  <si>
    <t>15598347-2-41</t>
  </si>
  <si>
    <t>15598347-8411-312-01</t>
  </si>
  <si>
    <t>10032000-00289782-00000000</t>
  </si>
  <si>
    <t>Telefon: :+36-70-4360-632</t>
  </si>
  <si>
    <t>Telefon: +36-70-3419-398</t>
  </si>
  <si>
    <t xml:space="preserve">Név: Tóth Róbert </t>
  </si>
  <si>
    <t>Telefon: +36-70-4360-539</t>
  </si>
  <si>
    <t>E-mail: polyokam@nebih.gov.hu</t>
  </si>
  <si>
    <t>E-mail: dekanyf@nebih.gov.hu</t>
  </si>
  <si>
    <t>Magyar Államkincstár</t>
  </si>
  <si>
    <t>………………………………………………………….</t>
  </si>
  <si>
    <t>….……………………………………………………….</t>
  </si>
  <si>
    <t>Kezdési idő:</t>
  </si>
  <si>
    <t>Teljesítési idő:</t>
  </si>
  <si>
    <t>…………………………</t>
  </si>
  <si>
    <t>(év/hó/nap)</t>
  </si>
  <si>
    <t>………………………..</t>
  </si>
  <si>
    <t>A megjelölt feladat:</t>
  </si>
  <si>
    <t>…………………………………………………………</t>
  </si>
  <si>
    <r>
      <t>között,  2017. ……. napján, „</t>
    </r>
    <r>
      <rPr>
        <b/>
        <sz val="11"/>
        <color theme="1"/>
        <rFont val="Times New Roman"/>
        <family val="1"/>
        <charset val="238"/>
      </rPr>
      <t>Felületképzés és külső, belső burkolási munkák elvégzésére a NÉBIH telephelyein</t>
    </r>
    <r>
      <rPr>
        <sz val="11"/>
        <color theme="1"/>
        <rFont val="Times New Roman"/>
        <family val="1"/>
        <charset val="238"/>
      </rPr>
      <t>” tárgyban, közbeszerzési eljárás eredményeként létre jött vállalkozási szerződéshez. 
(Iktató szám: 03.2/501-6/2013.)</t>
    </r>
  </si>
  <si>
    <t>…</t>
  </si>
  <si>
    <t>……………………..</t>
  </si>
  <si>
    <t>Budapest, 201  . ………… hó .. . napján</t>
  </si>
  <si>
    <t>Budapest, 201  . …………...  hó  .. . napján</t>
  </si>
  <si>
    <t>BURKOLÁS, FELÜLETKÉPZÉS, FALSZERKEZETEK és ÁLMENNYEZETEK</t>
  </si>
  <si>
    <t>Falazás-és egyéb kőművesmunkák</t>
  </si>
  <si>
    <t>Tömör tégla fal bontása (vakolattal együtt), falszerkezet elővágásával, vakolatjavítással, törmelék elszállítási és elhelyezési díjával együtt kompletten</t>
  </si>
  <si>
    <t>Égetett agyag vázkerámia tégla fal bontása (vakolattal együtt), falszerkezet elővágásával, vakolatjavítással, törmelék elszállítási és elhelyezési díjával együtt kompletten</t>
  </si>
  <si>
    <t>Utólagos nyíláskialakítás kmt tégla válaszfalban áthidaló elhelyezéssel, falszerkezet elővágásával, vakolatjavítással, törmelék elszállítási és elhelyezési díjával együtt kompletten</t>
  </si>
  <si>
    <t>Utólagos nyíláskialakítás égetett agyag vázkerámia tégla falban áthidaló elhelyezéssel, falszerkezet elővágásával,  vakolatjavítással, törmelék elszállítási és elhelyezési díjával együtt kompletten</t>
  </si>
  <si>
    <t>Válaszfal építése 12 cm névleges vastagságban, kmt téglából, Hf 30 falazóhabarccsal, égetett agyag vázkerámia burkolatú (POROTHERM A12) áthidalókkal együtt</t>
  </si>
  <si>
    <t>Válaszfal építése 10 cm névleges vastagságban, égetett agyag vázkerámia (Porotherm 10 N+F) téglából,  Hf 30 falazóhabarccsal, rendszerazonos áthidalókkal együtt</t>
  </si>
  <si>
    <t>Kopolitüveg, üvegtégla fal bontás törmelék elszállítási és elhelyezési díjával együtt kompletten</t>
  </si>
  <si>
    <t>Kopolitüveg, üvegtégla fal pótlás</t>
  </si>
  <si>
    <t>Üvegtégla fal készítése</t>
  </si>
  <si>
    <t>Falazás-és egyéb kőművesmunkák összesen:</t>
  </si>
  <si>
    <t>Szárazépítés</t>
  </si>
  <si>
    <t>Szerelt falszerkezet bontása törmelék elszállítási és elhelyezési díjával együtt kompletten</t>
  </si>
  <si>
    <t>Szárazvakolat készítés 1 rtg 12,5 mm vtg normál illetve impregnált gipszkarton lapból</t>
  </si>
  <si>
    <t>Dobozolás készítése gipszkarton rendszerrel 1x2 rtg 12,5 mm vtg normál illetve impregnált gipszkarton lap, 30/50 mm CD profillal, hangszigetelés biztosítása érdekében az üregek 16 kg/m3 testsűrűségű ásványgyapot szigetelőanyag kitöltésével, hézagolás nélkül.
(elszívó ventillátor csővezetékének eldobozolása)</t>
  </si>
  <si>
    <t xml:space="preserve">Nyílásbefalazás készítése gipszkarton rendszerrel 10 cm vastaságban 2x2 rtg 12,5 mm vtg normál illetve impregnált gipszkarton lapból 75 mm vtg CW profillal, acél erősítő bordákkal gépészeti berendezések számára, 80 mm vtg 16 kg/m3 térfogatsúlyú üveggyapot szigeteléssel, hézagolás nélkül, </t>
  </si>
  <si>
    <t xml:space="preserve">Szabadon álló gipszkarton előtétfal készítése 12,5 cm vastaságban 1x2 réteg 12,5 mm vtg impregnált gipszkarton lapból, 75 mm vtg CW profillal, 80 mm vtg 16 kg/m3 térfogatsúlyú üveggyapot szigeteléssel, hézagolás nélkül, belmagasság: max 3,00 m, </t>
  </si>
  <si>
    <t xml:space="preserve">Szabadon álló gipszkarton előtétfal készítése 12,5 cm vastaságban 1x2 réteg 12,5 mm vtg impregnált gipszkarton lapból, 75 mm vtg CW profillal, 80 mm vtg 16 kg/m3 térfogatsúlyú üveggyapot szigeteléssel, hézagolás nélkül, belmagasság: max 6,00 m, </t>
  </si>
  <si>
    <t xml:space="preserve">Gipszkarton válaszfal készítése 10 cm vastaságban 2x2 réteg 12,5 mm vtg normál illetve impregnált gipszkarton lapból 75 mm vtg CW profillal, UA acél erősítő bordákkal nyílászáró illetve gépészeti berendezések számára, 80 mm vtg 16 kg/m3 térfogatsúlyú üveggyapot szigeteléssel, hézagolás nélkül, belmagasság: max 3,00 m, </t>
  </si>
  <si>
    <t>Gipszkarton válaszfal készítése 12,5 cm vastaságban 2x2 réteg 12,5 mm vtg normál illetve impregnált gipszkarton lapból, 100 mm vtg CW profillal sűrített kiosztással, acél erősítő bordákkal nyílászáró illetve gépészeti berendezések számára, 80 mm vtg 16 kg/m3 térfogatsúlyú üveggyapot szigeteléssel, hézagolás nélkül, belmagasság: max 6,0 m,</t>
  </si>
  <si>
    <t>Álmennyezet bontása törmelék elszállítási és elhelyezési díjával együtt kompletten</t>
  </si>
  <si>
    <t>60x60 cm raszterméretű látszóbordás kazettás gipszkarton álmennyezeti rendszer mennyezeti lapjainak pótlása a meglévővel megegyező gyártmányú, színű elemekkel (színárnyalati eltérés esetén az esztétikus kialakítás érdekében a meglévő lapok átrendezésével együtt)</t>
  </si>
  <si>
    <t>Látszóbordás kazettás gipszkarton álmennyezet készítése hálós kivitelben, 60x60 cm rasztermérettel, standard mintázatú lapokkal, SK éllel, 24 mm széles profillal, rugós függesztővel, max 1,00 m függesztési magassággal, szigetelés nélkül, beltérben,</t>
  </si>
  <si>
    <t>Monolit gipszkarton álmennyezet készítése 1x2 rtg 12,5 mm vtg normál vagy impregnált gipszkarton lapból, CD szerkezetre, max 2,00 m függesztési magassággal, szigetelés nélkül, hézagolás nélkül  beltérben</t>
  </si>
  <si>
    <t>Monolit gipszkarton álmennyezet készítése 1x2 rtg 15,0 mm vtg tűzgátló gipszkarton lapból, CD szerkezetre, max 2,00 m függesztési magassággal, 100+50mm vtg 16kg/m3-es kőzetgyapot szigeteléssel, 1 rtg párazáró fóliával, alsó rtg tűzgátló gletteléssel, felső rtg hézagolás nélkül  beltérben Th=0,5óra</t>
  </si>
  <si>
    <t>Tagozat készítése egyenes kivitelben max: 20 cm kiterített szélességben monolit gipszkarton álmennyezeten 1x1 rtg 12,5 mm vtg normál gipszkarton lapból, CD szerkezetre, max 1,00 m függesztési magassággal, hőszigetelés hézagolás nélkül beltérben</t>
  </si>
  <si>
    <t>fém anyagú sávos álmennyezet szerelése</t>
  </si>
  <si>
    <t>Szerelt szerkezetű wc szaniterfal bontás törmelék elszállítási és elhelyezési díjával együtt kompletten</t>
  </si>
  <si>
    <t>Utólag szerelt wc válaszfal illetve előtétfal készítése ajtókkal kompletten, LTT melamin felülettel, alumínium kerettel, 24 mm vastagsággal, 2000 mm magassággal, fehér színben</t>
  </si>
  <si>
    <t>Utólag szerelt zuhany elválasztó fal készítése,opál színű polikarbonát anyagból, alumínium kerettel, 10 mm vastagsággal, 2000 mm magassággal, 800 mm szélességgel</t>
  </si>
  <si>
    <t>Szárazépítés összesen:</t>
  </si>
  <si>
    <t>Csaphornyos parketta csiszolás, hézagolás, rájbolás, lakkozás/új parketta/</t>
  </si>
  <si>
    <t>Greslap padlóburkolat készítése hálós vagy átlós fektetésben 30x60 cm-es 8,0 mm vtg lapokból kopásállóság: PEI V., flexibilis ragasztóval, fugaszélesség 3 mm, standard színben,
lábazat készítése padlóburkolattal megegyező lapból 10cm magasággal (lábazat felső peremére a lap gyári szélenek kell kerülnie), negatív sarkok fugával azonos színű sziloplast tömítéssel,</t>
  </si>
  <si>
    <t>Greslap padlóburkolat készítése hálós vagy átlós fektetésben 33x33 cm-es 8,0 mm vtg lapokból kopásállóság: PEI V., flexibilis ragasztóval, fugaszélesség 3 mm, standard színben,
lábazat készítése padlóburkolattal megegyező lapból 10cm magasággal (lábazat felső peremére a lap gyári szélenek kell kerülnie), negatív sarkok fugával azonos színű sziloplast tömítéssel,</t>
  </si>
  <si>
    <t>Greslap padlóburkolat készítése hálós vagy átlós fektetésben 45x45 cm-es 8,0 mm vtg lapokból kopásállóság: PEI V., flexibilis ragasztóval, fugaszélesség 3 mm, standard színben,
lábazat készítése padlóburkolattal megegyező lapból 10cm magasággal (lábazat felső peremére a lap gyári szélenek kell kerülnie), negatív sarkok fugával azonos színű sziloplast tömítéssel,</t>
  </si>
  <si>
    <t>Greslap padlóburkolat készítése hálós vagy átlós fektetésben 51x51 cm-es 8,0 mm vtg lapokból kopásállóság: PEI V., flexibilis ragasztóval, fugaszélesség 3 mm, standard színben,
lábazat készítése padlóburkolattal megegyező lapból 10cm magasággal (lábazat felső peremére a lap gyári szélenek kell kerülnie), negatív sarkok fugával azonos színű sziloplast tömítéssel,</t>
  </si>
  <si>
    <t>Greslap padlóburkolat készítése hálós vagy átlós fektetésben 30x60 cm-es 8,0 mm vtg csúszásmentes lapokból kopásállóság: PEI V., flexibilis ragasztóval, fugaszélesség 3 mm, standard színben,
lábazat készítése padlóburkolattal megegyező lapból 10cm magasággal (lábazat felső peremére a lap gyári szélenek kell kerülnie), negatív sarkok fugával azonos színű sziloplast tömítéssel,</t>
  </si>
  <si>
    <t>Greslap padlóburkolat készítése hálós vagy átlós fektetésben 33x33 cm-es 8,0 mm vtg csúszásmentes lapokból kopásállóság: PEI V., flexibilis ragasztóval, fugaszélesség 3 mm, standard színben,
lábazat készítése padlóburkolattal megegyező lapból 10cm magasággal (lábazat felső peremére a lap gyári szélenek kell kerülnie), negatív sarkok fugával azonos színű sziloplast tömítéssel,</t>
  </si>
  <si>
    <t>Greslap padlóburkolat készítése hálós vagy átlós fektetésben 45x45 cm-es 8,0 mm vtg csúszásmentes lapokból kopásállóság: PEI V., flexibilis ragasztóval, fugaszélesség 3 mm, standard színben,
lábazat készítése padlóburkolattal megegyező lapból 10cm magasággal (lábazat felső peremére a lap gyári szélenek kell kerülnie), negatív sarkok fugával azonos színű sziloplast tömítéssel,</t>
  </si>
  <si>
    <t>Greslap padlóburkolat készítése hálós vagy átlós fektetésben 51x51 cm-es 8,0 mm vtg csúszásmentes lapokból kopásállóság: PEI V., flexibilis ragasztóval, fugaszélesség 3 mm, standard színben,
lábazat készítése padlóburkolattal megegyező lapból 10cm magasággal (lábazat felső peremére a lap gyári szélenek kell kerülnie), negatív sarkok fugával azonos színű sziloplast tömítéssel,</t>
  </si>
  <si>
    <t>Csempe falburkolat készítése hálós fektetésben, 15x15 cm-es 5,0 mm vtg lapokból, fugaszélesség: 3 mm, standard színben, negatív sarkok fugával azonos színű sziloplast tömítéssel, pozítív sarkok fugával azonos színű műanyag élvédővel,</t>
  </si>
  <si>
    <t>Csempe falburkolat készítése hálós fektetésben, 20x20 cm-es 5,0 mm vtg lapokból, fugaszélesség: 3 mm, standard színben, negatív sarkok fugával azonos színű sziloplast tömítéssel, pozítív sarkok fugával azonos színű műanyag élvédővel,</t>
  </si>
  <si>
    <t>Csempe falburkolat készítése hálós fektetésben, 20x70 cm-es 5,0 mm vtg lapokból, fugaszélesség: 3 mm, standard színben, negatív sarkok fugával azonos színű sziloplast tömítéssel, pozítív sarkok fugával azonos színű műanyag élvédővel,</t>
  </si>
  <si>
    <t>Csempe falburkolat készítése hálós fektetésben, 25x50 cm-es 5,0 mm vtg lapokból, fugaszélesség: 3 mm, standard színben, negatív sarkok fugával azonos színű sziloplast tömítéssel, pozítív sarkok fugával azonos színű műanyag élvédővel,</t>
  </si>
  <si>
    <t>Csempe falburkolat készítése hálós fektetésben, 30x60 cm-es 5,0 mm vtg lapokból, fugaszélesség: 3 mm, standard színben, negatív sarkok fugával azonos színű sziloplast tömítéssel, pozítív sarkok fugával azonos színű műanyag élvédővel,</t>
  </si>
  <si>
    <t>Gres lépcsőburkolat készítése csúszásgátló élprofillal, 30x60 cm-es lapokból (lapár: 3.000 Ft/m2+Áfa-ig),
Lépcsőkísérő lábazat készítése lépcsőzetes kialakítással padlóburkolat anyagából (lábazat felső peremére a lap gyári szélenek kell kerülnie) 10 cm magassággal, flex ragasztóval</t>
  </si>
  <si>
    <t>Gres lépcsőburkolat készítése csúszásgátló élprofillal, 33x33 cm-es lapokból (lapár: 3.000 Ft/m2+Áfa-ig),
Lépcsőkísérő lábazat készítése lépcsőzetes kialakítással padlóburkolat anyagából (lábazat felső peremére a lap gyári szélenek kell kerülnie) 10 cm magassággal, flex ragasztóval</t>
  </si>
  <si>
    <t>Gres lépcsőburkolat készítése csúszásgátló élprofillal, 45x45 cm-es lapokból (lapár: 3.000 Ft/m2+Áfa-ig),
Lépcsőkísérő lábazat készítése lépcsőzetes kialakítással padlóburkolat anyagából (lábazat felső peremére a lap gyári szélenek kell kerülnie) 10 cm magassággal, flex ragasztóval</t>
  </si>
  <si>
    <t>Gres lépcsőburkolat készítése csúszásgátló élprofillal, 51x51 cm-es lapokból (lapár: 3.000 Ft/m2+Áfa-ig),
Lépcsőkísérő lábazat készítése lépcsőzetes kialakítással padlóburkolat anyagából (lábazat felső peremére a lap gyári szélenek kell kerülnie) 10 cm magassággal, flex ragasztóval</t>
  </si>
  <si>
    <t>A Megrendelő részéről a Vállalkozó részére utasításokat adó személyek a következők:</t>
  </si>
  <si>
    <t>Dékány Ferenc / Polyóka Mihály</t>
  </si>
  <si>
    <t xml:space="preserve">Dékány Ferenc / Polyóka Mihály </t>
  </si>
  <si>
    <t>E-mail: tothro@nebih.gov.hu</t>
  </si>
  <si>
    <t>Összesen</t>
  </si>
</sst>
</file>

<file path=xl/styles.xml><?xml version="1.0" encoding="utf-8"?>
<styleSheet xmlns="http://schemas.openxmlformats.org/spreadsheetml/2006/main">
  <numFmts count="2">
    <numFmt numFmtId="43" formatCode="_-* #,##0.00\ _F_t_-;\-* #,##0.00\ _F_t_-;_-* &quot;-&quot;??\ _F_t_-;_-@_-"/>
    <numFmt numFmtId="164" formatCode="_-* #,##0\ _F_t_-;\-* #,##0\ _F_t_-;_-* &quot;-&quot;??\ _F_t_-;_-@_-"/>
  </numFmts>
  <fonts count="15">
    <font>
      <sz val="11"/>
      <color theme="1"/>
      <name val="Calibri"/>
      <family val="2"/>
      <charset val="238"/>
      <scheme val="minor"/>
    </font>
    <font>
      <sz val="12"/>
      <color theme="1"/>
      <name val="Times New Roman"/>
      <family val="1"/>
      <charset val="238"/>
    </font>
    <font>
      <b/>
      <sz val="12"/>
      <color theme="1"/>
      <name val="Times New Roman"/>
      <family val="1"/>
      <charset val="238"/>
    </font>
    <font>
      <sz val="10"/>
      <name val="Arial CE"/>
      <charset val="238"/>
    </font>
    <font>
      <b/>
      <sz val="10"/>
      <name val="Arial"/>
      <family val="2"/>
      <charset val="238"/>
    </font>
    <font>
      <b/>
      <u/>
      <sz val="10"/>
      <name val="Arial"/>
      <family val="2"/>
      <charset val="238"/>
    </font>
    <font>
      <sz val="10"/>
      <name val="Arial"/>
      <family val="2"/>
      <charset val="238"/>
    </font>
    <font>
      <b/>
      <sz val="12"/>
      <color theme="0"/>
      <name val="Times New Roman"/>
      <family val="1"/>
      <charset val="238"/>
    </font>
    <font>
      <i/>
      <sz val="12"/>
      <color theme="1"/>
      <name val="Times New Roman"/>
      <family val="1"/>
      <charset val="238"/>
    </font>
    <font>
      <b/>
      <sz val="11"/>
      <color theme="1"/>
      <name val="Times New Roman"/>
      <family val="1"/>
      <charset val="238"/>
    </font>
    <font>
      <b/>
      <sz val="20"/>
      <color theme="1"/>
      <name val="Times New Roman"/>
      <family val="1"/>
      <charset val="238"/>
    </font>
    <font>
      <sz val="11"/>
      <color theme="1"/>
      <name val="Times New Roman"/>
      <family val="1"/>
      <charset val="238"/>
    </font>
    <font>
      <sz val="11"/>
      <color theme="1"/>
      <name val="Calibri"/>
      <family val="2"/>
      <charset val="238"/>
      <scheme val="minor"/>
    </font>
    <font>
      <b/>
      <sz val="11"/>
      <name val="Arial"/>
      <family val="2"/>
      <charset val="238"/>
    </font>
    <font>
      <b/>
      <u/>
      <sz val="11"/>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000000"/>
        <bgColor indexed="64"/>
      </patternFill>
    </fill>
    <fill>
      <patternFill patternType="solid">
        <fgColor indexed="23"/>
        <bgColor indexed="64"/>
      </patternFill>
    </fill>
    <fill>
      <patternFill patternType="solid">
        <fgColor indexed="55"/>
        <bgColor indexed="64"/>
      </patternFill>
    </fill>
  </fills>
  <borders count="28">
    <border>
      <left/>
      <right/>
      <top/>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43" fontId="12" fillId="0" borderId="0" applyFont="0" applyFill="0" applyBorder="0" applyAlignment="0" applyProtection="0"/>
  </cellStyleXfs>
  <cellXfs count="135">
    <xf numFmtId="0" fontId="0" fillId="0" borderId="0" xfId="0"/>
    <xf numFmtId="0" fontId="5" fillId="0" borderId="1" xfId="0" applyFont="1" applyFill="1" applyBorder="1" applyAlignment="1">
      <alignment vertical="top" wrapText="1"/>
    </xf>
    <xf numFmtId="4" fontId="6" fillId="0" borderId="1" xfId="0" applyNumberFormat="1" applyFont="1" applyFill="1" applyBorder="1" applyAlignment="1">
      <alignment horizontal="right" vertical="top" wrapText="1"/>
    </xf>
    <xf numFmtId="0" fontId="6" fillId="0" borderId="1" xfId="0" applyFont="1" applyFill="1" applyBorder="1" applyAlignment="1">
      <alignment horizontal="left" vertical="top" wrapText="1"/>
    </xf>
    <xf numFmtId="3" fontId="6" fillId="0" borderId="1" xfId="0" applyNumberFormat="1" applyFont="1" applyFill="1" applyBorder="1" applyAlignment="1">
      <alignment horizontal="right" vertical="top" wrapText="1"/>
    </xf>
    <xf numFmtId="3" fontId="4" fillId="0" borderId="1" xfId="0" applyNumberFormat="1" applyFont="1" applyFill="1" applyBorder="1" applyAlignment="1">
      <alignment horizontal="right" vertical="top" wrapText="1"/>
    </xf>
    <xf numFmtId="0" fontId="6" fillId="0" borderId="1" xfId="0" applyFont="1" applyFill="1" applyBorder="1" applyAlignment="1">
      <alignment vertical="center" wrapText="1"/>
    </xf>
    <xf numFmtId="0" fontId="6" fillId="0" borderId="1" xfId="0" applyFont="1" applyFill="1" applyBorder="1" applyAlignment="1">
      <alignment vertical="top" wrapText="1"/>
    </xf>
    <xf numFmtId="0" fontId="0" fillId="0" borderId="0" xfId="0" applyAlignment="1">
      <alignment wrapText="1"/>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0" fillId="0" borderId="0" xfId="0" applyAlignment="1">
      <alignment horizontal="center"/>
    </xf>
    <xf numFmtId="0" fontId="11" fillId="0" borderId="0" xfId="0" applyFont="1" applyAlignment="1">
      <alignment horizontal="left"/>
    </xf>
    <xf numFmtId="0" fontId="11" fillId="0" borderId="0" xfId="0" applyFont="1" applyAlignment="1">
      <alignment horizontal="center"/>
    </xf>
    <xf numFmtId="0" fontId="9" fillId="0" borderId="0" xfId="0" applyFont="1" applyAlignment="1">
      <alignment horizontal="left"/>
    </xf>
    <xf numFmtId="0" fontId="11" fillId="0" borderId="0" xfId="0" applyFont="1" applyAlignment="1">
      <alignment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wrapText="1"/>
    </xf>
    <xf numFmtId="0" fontId="11" fillId="0" borderId="5" xfId="0" applyFont="1" applyBorder="1" applyAlignment="1"/>
    <xf numFmtId="0" fontId="11" fillId="0" borderId="5" xfId="0" applyFont="1" applyBorder="1" applyAlignment="1">
      <alignment horizontal="center" vertical="center"/>
    </xf>
    <xf numFmtId="164" fontId="6" fillId="0" borderId="0" xfId="2" applyNumberFormat="1" applyFont="1" applyAlignment="1">
      <alignment vertical="top" wrapText="1"/>
    </xf>
    <xf numFmtId="0" fontId="6" fillId="0" borderId="0" xfId="0" applyFont="1" applyAlignment="1">
      <alignment vertical="top" wrapText="1"/>
    </xf>
    <xf numFmtId="0" fontId="4" fillId="5" borderId="15" xfId="0" applyFont="1" applyFill="1" applyBorder="1" applyAlignment="1">
      <alignment horizontal="right" vertical="center" wrapText="1"/>
    </xf>
    <xf numFmtId="0" fontId="4" fillId="5" borderId="15" xfId="0" applyFont="1" applyFill="1" applyBorder="1" applyAlignment="1">
      <alignment vertical="center" wrapText="1"/>
    </xf>
    <xf numFmtId="4" fontId="4" fillId="5" borderId="15" xfId="0" applyNumberFormat="1" applyFont="1" applyFill="1" applyBorder="1" applyAlignment="1">
      <alignment horizontal="right" vertical="center" wrapText="1"/>
    </xf>
    <xf numFmtId="0" fontId="4" fillId="5" borderId="15" xfId="0" applyFont="1" applyFill="1" applyBorder="1" applyAlignment="1">
      <alignment horizontal="left" vertical="center" wrapText="1"/>
    </xf>
    <xf numFmtId="3" fontId="4" fillId="5" borderId="15" xfId="2" applyNumberFormat="1" applyFont="1" applyFill="1" applyBorder="1" applyAlignment="1">
      <alignment horizontal="right" vertical="center" wrapText="1"/>
    </xf>
    <xf numFmtId="3" fontId="4" fillId="5" borderId="15" xfId="0" applyNumberFormat="1" applyFont="1" applyFill="1" applyBorder="1" applyAlignment="1">
      <alignment horizontal="right" vertical="center" wrapText="1"/>
    </xf>
    <xf numFmtId="164" fontId="6" fillId="0" borderId="0" xfId="2" applyNumberFormat="1" applyFont="1" applyAlignment="1">
      <alignment vertical="center" wrapText="1"/>
    </xf>
    <xf numFmtId="0" fontId="6" fillId="0" borderId="0" xfId="0" applyFont="1" applyAlignment="1">
      <alignment vertical="center" wrapText="1"/>
    </xf>
    <xf numFmtId="0" fontId="4" fillId="0" borderId="10" xfId="0" applyFont="1" applyFill="1" applyBorder="1" applyAlignment="1">
      <alignment horizontal="right" vertical="top" wrapText="1"/>
    </xf>
    <xf numFmtId="0" fontId="5" fillId="0" borderId="11" xfId="0" applyFont="1" applyFill="1" applyBorder="1" applyAlignment="1">
      <alignment vertical="top" wrapText="1"/>
    </xf>
    <xf numFmtId="4" fontId="6" fillId="0" borderId="11" xfId="0" applyNumberFormat="1" applyFont="1" applyFill="1" applyBorder="1" applyAlignment="1">
      <alignment horizontal="right" vertical="top" wrapText="1"/>
    </xf>
    <xf numFmtId="0" fontId="6" fillId="0" borderId="11" xfId="0" applyFont="1" applyFill="1" applyBorder="1" applyAlignment="1">
      <alignment horizontal="left" vertical="top" wrapText="1"/>
    </xf>
    <xf numFmtId="3" fontId="6" fillId="0" borderId="11" xfId="2" applyNumberFormat="1" applyFont="1" applyFill="1" applyBorder="1" applyAlignment="1">
      <alignment horizontal="right" vertical="top" wrapText="1"/>
    </xf>
    <xf numFmtId="3" fontId="4" fillId="0" borderId="11" xfId="0" applyNumberFormat="1" applyFont="1" applyFill="1" applyBorder="1" applyAlignment="1">
      <alignment horizontal="right" vertical="top" wrapText="1"/>
    </xf>
    <xf numFmtId="3" fontId="4" fillId="0" borderId="12" xfId="0" applyNumberFormat="1" applyFont="1" applyFill="1" applyBorder="1" applyAlignment="1">
      <alignment horizontal="right" vertical="top" wrapText="1"/>
    </xf>
    <xf numFmtId="164" fontId="6" fillId="0" borderId="0" xfId="2" applyNumberFormat="1" applyFont="1" applyFill="1" applyAlignment="1">
      <alignment vertical="top" wrapText="1"/>
    </xf>
    <xf numFmtId="0" fontId="6" fillId="0" borderId="0" xfId="0" applyFont="1" applyFill="1" applyAlignment="1">
      <alignment vertical="top" wrapText="1"/>
    </xf>
    <xf numFmtId="0" fontId="4" fillId="0" borderId="16" xfId="0" applyFont="1" applyFill="1" applyBorder="1" applyAlignment="1">
      <alignment horizontal="right" vertical="top" wrapText="1"/>
    </xf>
    <xf numFmtId="0" fontId="5" fillId="0" borderId="17" xfId="0" applyFont="1" applyFill="1" applyBorder="1" applyAlignment="1">
      <alignment vertical="top" wrapText="1"/>
    </xf>
    <xf numFmtId="4" fontId="6" fillId="0" borderId="17" xfId="0" applyNumberFormat="1" applyFont="1" applyFill="1" applyBorder="1" applyAlignment="1">
      <alignment horizontal="right" vertical="top" wrapText="1"/>
    </xf>
    <xf numFmtId="0" fontId="6" fillId="0" borderId="17" xfId="0" applyFont="1" applyFill="1" applyBorder="1" applyAlignment="1">
      <alignment horizontal="left" vertical="top" wrapText="1"/>
    </xf>
    <xf numFmtId="3" fontId="6" fillId="0" borderId="17" xfId="2" applyNumberFormat="1" applyFont="1" applyFill="1" applyBorder="1" applyAlignment="1">
      <alignment horizontal="right" vertical="top" wrapText="1"/>
    </xf>
    <xf numFmtId="3" fontId="6" fillId="0" borderId="17" xfId="0" applyNumberFormat="1" applyFont="1" applyFill="1" applyBorder="1" applyAlignment="1">
      <alignment horizontal="right" vertical="top" wrapText="1"/>
    </xf>
    <xf numFmtId="3" fontId="6" fillId="0" borderId="18" xfId="0" applyNumberFormat="1" applyFont="1" applyFill="1" applyBorder="1" applyAlignment="1">
      <alignment horizontal="right" vertical="top" wrapText="1"/>
    </xf>
    <xf numFmtId="0" fontId="6" fillId="0" borderId="19" xfId="0" applyFont="1" applyFill="1" applyBorder="1" applyAlignment="1">
      <alignment horizontal="right" vertical="top" wrapText="1"/>
    </xf>
    <xf numFmtId="3" fontId="6" fillId="0" borderId="1" xfId="2" applyNumberFormat="1" applyFont="1" applyFill="1" applyBorder="1" applyAlignment="1">
      <alignment horizontal="right" vertical="top" wrapText="1"/>
    </xf>
    <xf numFmtId="3" fontId="6" fillId="0" borderId="20" xfId="0" applyNumberFormat="1" applyFont="1" applyFill="1" applyBorder="1" applyAlignment="1">
      <alignment horizontal="right" vertical="top" wrapText="1"/>
    </xf>
    <xf numFmtId="0" fontId="6" fillId="0" borderId="1" xfId="0" applyFont="1" applyFill="1" applyBorder="1" applyAlignment="1">
      <alignment vertical="top"/>
    </xf>
    <xf numFmtId="0" fontId="6" fillId="0" borderId="0" xfId="0" applyFont="1" applyFill="1" applyAlignment="1">
      <alignment vertical="top"/>
    </xf>
    <xf numFmtId="0" fontId="4" fillId="2" borderId="19" xfId="0" applyFont="1" applyFill="1" applyBorder="1" applyAlignment="1">
      <alignment horizontal="right" vertical="top" wrapText="1"/>
    </xf>
    <xf numFmtId="0" fontId="5" fillId="2" borderId="1" xfId="0" applyFont="1" applyFill="1" applyBorder="1" applyAlignment="1">
      <alignment vertical="top" wrapText="1"/>
    </xf>
    <xf numFmtId="4" fontId="6" fillId="2" borderId="1" xfId="0" applyNumberFormat="1" applyFont="1" applyFill="1" applyBorder="1" applyAlignment="1">
      <alignment horizontal="right" vertical="top" wrapText="1"/>
    </xf>
    <xf numFmtId="0" fontId="6" fillId="2" borderId="1" xfId="0" applyFont="1" applyFill="1" applyBorder="1" applyAlignment="1">
      <alignment horizontal="left" vertical="top" wrapText="1"/>
    </xf>
    <xf numFmtId="3" fontId="6" fillId="2" borderId="1" xfId="2" applyNumberFormat="1" applyFont="1" applyFill="1" applyBorder="1" applyAlignment="1">
      <alignment horizontal="right" vertical="top" wrapText="1"/>
    </xf>
    <xf numFmtId="3" fontId="4" fillId="2" borderId="1" xfId="0" applyNumberFormat="1" applyFont="1" applyFill="1" applyBorder="1" applyAlignment="1">
      <alignment horizontal="right" vertical="top" wrapText="1"/>
    </xf>
    <xf numFmtId="3" fontId="4" fillId="2" borderId="20" xfId="0" applyNumberFormat="1" applyFont="1" applyFill="1" applyBorder="1" applyAlignment="1">
      <alignment horizontal="right" vertical="top" wrapText="1"/>
    </xf>
    <xf numFmtId="0" fontId="4" fillId="0" borderId="19" xfId="0" applyFont="1" applyFill="1" applyBorder="1" applyAlignment="1">
      <alignment horizontal="right" vertical="top" wrapText="1"/>
    </xf>
    <xf numFmtId="0" fontId="5" fillId="0" borderId="20" xfId="0" applyFont="1" applyFill="1" applyBorder="1" applyAlignment="1">
      <alignment vertical="top" wrapText="1"/>
    </xf>
    <xf numFmtId="2" fontId="6" fillId="0" borderId="1" xfId="0" applyNumberFormat="1" applyFont="1" applyFill="1" applyBorder="1" applyAlignment="1">
      <alignment horizontal="right" vertical="top" wrapText="1"/>
    </xf>
    <xf numFmtId="3" fontId="6" fillId="0" borderId="0" xfId="2" applyNumberFormat="1" applyFont="1" applyFill="1" applyBorder="1" applyAlignment="1">
      <alignment horizontal="right" vertical="top" wrapText="1"/>
    </xf>
    <xf numFmtId="0" fontId="6" fillId="0" borderId="0" xfId="0" applyFont="1" applyFill="1" applyBorder="1" applyAlignment="1">
      <alignment horizontal="right" vertical="top" wrapText="1"/>
    </xf>
    <xf numFmtId="0" fontId="6" fillId="0" borderId="14" xfId="0" applyFont="1" applyFill="1" applyBorder="1" applyAlignment="1">
      <alignment horizontal="right" vertical="top" wrapText="1"/>
    </xf>
    <xf numFmtId="2" fontId="6" fillId="2" borderId="1" xfId="0" applyNumberFormat="1" applyFont="1" applyFill="1" applyBorder="1" applyAlignment="1">
      <alignment horizontal="right" vertical="top" wrapText="1"/>
    </xf>
    <xf numFmtId="0" fontId="6" fillId="2" borderId="0" xfId="0" applyFont="1" applyFill="1" applyBorder="1" applyAlignment="1">
      <alignment vertical="top" wrapText="1"/>
    </xf>
    <xf numFmtId="3" fontId="6" fillId="2" borderId="0" xfId="0" applyNumberFormat="1" applyFont="1" applyFill="1" applyBorder="1" applyAlignment="1">
      <alignment horizontal="right" vertical="top" wrapText="1"/>
    </xf>
    <xf numFmtId="3" fontId="4" fillId="2" borderId="0" xfId="0" applyNumberFormat="1" applyFont="1" applyFill="1" applyBorder="1" applyAlignment="1">
      <alignment vertical="top" wrapText="1"/>
    </xf>
    <xf numFmtId="3" fontId="4" fillId="2" borderId="14" xfId="0" applyNumberFormat="1" applyFont="1" applyFill="1" applyBorder="1" applyAlignment="1">
      <alignment vertical="top" wrapText="1"/>
    </xf>
    <xf numFmtId="3" fontId="4" fillId="0" borderId="20" xfId="0" applyNumberFormat="1" applyFont="1" applyFill="1" applyBorder="1" applyAlignment="1">
      <alignment horizontal="right" vertical="top" wrapText="1"/>
    </xf>
    <xf numFmtId="3" fontId="6" fillId="0" borderId="0" xfId="0" applyNumberFormat="1" applyFont="1" applyFill="1" applyBorder="1" applyAlignment="1">
      <alignment horizontal="right" vertical="top" wrapText="1"/>
    </xf>
    <xf numFmtId="0" fontId="6" fillId="0" borderId="0" xfId="0" applyFont="1" applyFill="1" applyBorder="1" applyAlignment="1">
      <alignment vertical="top" wrapText="1"/>
    </xf>
    <xf numFmtId="0" fontId="6" fillId="0" borderId="14" xfId="0" applyFont="1" applyFill="1" applyBorder="1" applyAlignment="1">
      <alignment vertical="top" wrapText="1"/>
    </xf>
    <xf numFmtId="0" fontId="4" fillId="2" borderId="19" xfId="0" applyFont="1" applyFill="1" applyBorder="1" applyAlignment="1">
      <alignment vertical="top" wrapText="1"/>
    </xf>
    <xf numFmtId="0" fontId="11" fillId="0" borderId="21"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9" fillId="0" borderId="0" xfId="0" applyFont="1" applyAlignment="1">
      <alignment horizontal="left" vertical="top"/>
    </xf>
    <xf numFmtId="0" fontId="11" fillId="0" borderId="0" xfId="0" applyFont="1" applyAlignment="1">
      <alignment horizontal="left" vertical="top"/>
    </xf>
    <xf numFmtId="0" fontId="11" fillId="0" borderId="0" xfId="0" applyFont="1" applyAlignment="1">
      <alignment horizontal="center"/>
    </xf>
    <xf numFmtId="0" fontId="9"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wrapText="1"/>
    </xf>
    <xf numFmtId="0" fontId="7" fillId="3" borderId="2" xfId="0" applyFont="1" applyFill="1" applyBorder="1" applyAlignment="1">
      <alignment horizontal="center" wrapText="1"/>
    </xf>
    <xf numFmtId="0" fontId="7" fillId="3" borderId="3" xfId="0" applyFont="1" applyFill="1" applyBorder="1" applyAlignment="1">
      <alignment horizont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7" fillId="3" borderId="9" xfId="0" applyFont="1" applyFill="1" applyBorder="1" applyAlignment="1">
      <alignment horizontal="center" vertical="top" wrapText="1"/>
    </xf>
    <xf numFmtId="0" fontId="7" fillId="3" borderId="7" xfId="0" applyFont="1" applyFill="1" applyBorder="1" applyAlignment="1">
      <alignment horizontal="center" vertical="top" wrapText="1"/>
    </xf>
    <xf numFmtId="0" fontId="1" fillId="0" borderId="0" xfId="0" applyFont="1" applyBorder="1" applyAlignment="1">
      <alignment horizontal="center" wrapText="1"/>
    </xf>
    <xf numFmtId="0" fontId="1" fillId="0" borderId="0" xfId="0" applyFont="1" applyBorder="1" applyAlignment="1">
      <alignment horizontal="center" vertical="center" wrapText="1"/>
    </xf>
    <xf numFmtId="0" fontId="11" fillId="0" borderId="0" xfId="0" applyFont="1" applyAlignment="1">
      <alignment horizont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4" fontId="13" fillId="4" borderId="10" xfId="0" applyNumberFormat="1" applyFont="1" applyFill="1" applyBorder="1" applyAlignment="1">
      <alignment horizontal="center" vertical="top"/>
    </xf>
    <xf numFmtId="4" fontId="13" fillId="4" borderId="11" xfId="0" applyNumberFormat="1" applyFont="1" applyFill="1" applyBorder="1" applyAlignment="1">
      <alignment horizontal="center" vertical="top"/>
    </xf>
    <xf numFmtId="4" fontId="13" fillId="4" borderId="12" xfId="0" applyNumberFormat="1" applyFont="1" applyFill="1" applyBorder="1" applyAlignment="1">
      <alignment horizontal="center" vertical="top"/>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1" fillId="0" borderId="9" xfId="0" applyFont="1" applyBorder="1" applyAlignment="1">
      <alignment horizontal="center" vertic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0" fillId="0" borderId="0" xfId="0" applyAlignment="1">
      <alignment horizontal="center"/>
    </xf>
    <xf numFmtId="0" fontId="11" fillId="0" borderId="0" xfId="0" applyFont="1" applyAlignment="1">
      <alignment horizontal="left" wrapText="1"/>
    </xf>
    <xf numFmtId="0" fontId="11" fillId="2" borderId="0" xfId="0" applyFont="1" applyFill="1" applyAlignment="1">
      <alignment horizontal="center"/>
    </xf>
    <xf numFmtId="0" fontId="9" fillId="0" borderId="0" xfId="0" applyFont="1" applyAlignment="1">
      <alignment horizontal="left" wrapText="1"/>
    </xf>
    <xf numFmtId="0" fontId="11" fillId="0" borderId="0" xfId="0" applyFont="1" applyFill="1" applyAlignment="1">
      <alignment horizontal="center"/>
    </xf>
    <xf numFmtId="2" fontId="4" fillId="0" borderId="13" xfId="0" applyNumberFormat="1" applyFont="1" applyFill="1" applyBorder="1" applyAlignment="1">
      <alignment horizontal="center" vertical="top"/>
    </xf>
    <xf numFmtId="2" fontId="4" fillId="0" borderId="0" xfId="0" applyNumberFormat="1" applyFont="1" applyFill="1" applyBorder="1" applyAlignment="1">
      <alignment horizontal="center" vertical="top"/>
    </xf>
    <xf numFmtId="2" fontId="4" fillId="0" borderId="14" xfId="0" applyNumberFormat="1" applyFont="1" applyFill="1" applyBorder="1" applyAlignment="1">
      <alignment horizontal="center" vertical="top"/>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9" fillId="2" borderId="0" xfId="0" applyFont="1" applyFill="1" applyAlignment="1">
      <alignment horizontal="center" wrapText="1"/>
    </xf>
    <xf numFmtId="0" fontId="11" fillId="2" borderId="0" xfId="0" applyFont="1" applyFill="1" applyAlignment="1">
      <alignment horizontal="center" wrapText="1"/>
    </xf>
    <xf numFmtId="0" fontId="9" fillId="0" borderId="0" xfId="0" applyFont="1" applyAlignment="1">
      <alignment horizontal="center" wrapText="1"/>
    </xf>
    <xf numFmtId="0" fontId="4" fillId="0" borderId="22" xfId="0" applyFont="1" applyFill="1" applyBorder="1" applyAlignment="1">
      <alignment horizontal="right" vertical="top" wrapText="1"/>
    </xf>
    <xf numFmtId="0" fontId="5" fillId="0" borderId="23" xfId="0" applyFont="1" applyFill="1" applyBorder="1" applyAlignment="1">
      <alignment vertical="top" wrapText="1"/>
    </xf>
    <xf numFmtId="4" fontId="6" fillId="0" borderId="23" xfId="0" applyNumberFormat="1" applyFont="1" applyFill="1" applyBorder="1" applyAlignment="1">
      <alignment horizontal="right" vertical="top" wrapText="1"/>
    </xf>
    <xf numFmtId="0" fontId="6" fillId="0" borderId="23" xfId="0" applyFont="1" applyFill="1" applyBorder="1" applyAlignment="1">
      <alignment horizontal="left" vertical="top" wrapText="1"/>
    </xf>
    <xf numFmtId="3" fontId="6" fillId="0" borderId="23" xfId="2" applyNumberFormat="1" applyFont="1" applyFill="1" applyBorder="1" applyAlignment="1">
      <alignment horizontal="right" vertical="top" wrapText="1"/>
    </xf>
    <xf numFmtId="3" fontId="4" fillId="0" borderId="23" xfId="0" applyNumberFormat="1" applyFont="1" applyFill="1" applyBorder="1" applyAlignment="1">
      <alignment horizontal="right" vertical="top" wrapText="1"/>
    </xf>
    <xf numFmtId="3" fontId="4" fillId="0" borderId="24" xfId="0" applyNumberFormat="1" applyFont="1" applyFill="1" applyBorder="1" applyAlignment="1">
      <alignment horizontal="right" vertical="top" wrapText="1"/>
    </xf>
    <xf numFmtId="0" fontId="14" fillId="2" borderId="25" xfId="0" applyFont="1" applyFill="1" applyBorder="1" applyAlignment="1">
      <alignment horizontal="left" vertical="top" wrapText="1"/>
    </xf>
    <xf numFmtId="0" fontId="14" fillId="2" borderId="26" xfId="0" applyFont="1" applyFill="1" applyBorder="1" applyAlignment="1">
      <alignment horizontal="left" vertical="top" wrapText="1"/>
    </xf>
    <xf numFmtId="0" fontId="14" fillId="2" borderId="26" xfId="0" applyFont="1" applyFill="1" applyBorder="1" applyAlignment="1">
      <alignment vertical="top" wrapText="1"/>
    </xf>
    <xf numFmtId="0" fontId="14" fillId="2" borderId="27" xfId="0" applyFont="1" applyFill="1" applyBorder="1" applyAlignment="1">
      <alignment vertical="top" wrapText="1"/>
    </xf>
  </cellXfs>
  <cellStyles count="3">
    <cellStyle name="Ezres" xfId="2" builtinId="3"/>
    <cellStyle name="Normál" xfId="0" builtinId="0"/>
    <cellStyle name="Normá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10"/>
  <sheetViews>
    <sheetView tabSelected="1" topLeftCell="A149" workbookViewId="0">
      <selection activeCell="E156" sqref="E156:F156"/>
    </sheetView>
  </sheetViews>
  <sheetFormatPr defaultRowHeight="15"/>
  <cols>
    <col min="1" max="1" width="3.7109375" bestFit="1" customWidth="1"/>
    <col min="2" max="2" width="42.28515625" customWidth="1"/>
    <col min="3" max="3" width="10.140625" customWidth="1"/>
    <col min="4" max="4" width="5" bestFit="1" customWidth="1"/>
    <col min="5" max="6" width="9.28515625" bestFit="1" customWidth="1"/>
    <col min="7" max="7" width="13.42578125" customWidth="1"/>
    <col min="8" max="8" width="10.85546875" bestFit="1" customWidth="1"/>
    <col min="9" max="9" width="11.42578125" customWidth="1"/>
  </cols>
  <sheetData>
    <row r="1" spans="1:9" ht="25.5">
      <c r="A1" s="117" t="s">
        <v>0</v>
      </c>
      <c r="B1" s="118"/>
      <c r="C1" s="118"/>
      <c r="D1" s="118"/>
      <c r="E1" s="118"/>
      <c r="F1" s="118"/>
      <c r="G1" s="118"/>
      <c r="H1" s="118"/>
      <c r="I1" s="118"/>
    </row>
    <row r="2" spans="1:9">
      <c r="A2" s="84" t="s">
        <v>1</v>
      </c>
      <c r="B2" s="84"/>
      <c r="C2" s="9"/>
      <c r="D2" s="9"/>
      <c r="E2" s="9"/>
      <c r="F2" s="9"/>
      <c r="G2" s="9"/>
      <c r="H2" s="9"/>
      <c r="I2" s="9"/>
    </row>
    <row r="3" spans="1:9" s="8" customFormat="1" ht="34.5" customHeight="1">
      <c r="A3" s="119" t="s">
        <v>2</v>
      </c>
      <c r="B3" s="119"/>
      <c r="C3" s="123" t="s">
        <v>122</v>
      </c>
      <c r="D3" s="94"/>
      <c r="E3" s="94"/>
      <c r="F3" s="94"/>
      <c r="G3" s="16"/>
      <c r="H3" s="16"/>
      <c r="I3" s="16"/>
    </row>
    <row r="4" spans="1:9" ht="15.75">
      <c r="A4" s="120" t="s">
        <v>3</v>
      </c>
      <c r="B4" s="120"/>
      <c r="C4" s="82" t="s">
        <v>123</v>
      </c>
      <c r="D4" s="82"/>
      <c r="E4" s="82"/>
      <c r="F4" s="82"/>
      <c r="G4" s="9"/>
      <c r="H4" s="9"/>
      <c r="I4" s="9"/>
    </row>
    <row r="5" spans="1:9" ht="15.75">
      <c r="A5" s="120" t="s">
        <v>4</v>
      </c>
      <c r="B5" s="120"/>
      <c r="C5" s="82" t="s">
        <v>124</v>
      </c>
      <c r="D5" s="82"/>
      <c r="E5" s="82"/>
      <c r="F5" s="82"/>
      <c r="G5" s="9"/>
      <c r="H5" s="9"/>
      <c r="I5" s="9"/>
    </row>
    <row r="6" spans="1:9" ht="15.75">
      <c r="A6" s="120" t="s">
        <v>5</v>
      </c>
      <c r="B6" s="120"/>
      <c r="C6" s="82" t="s">
        <v>125</v>
      </c>
      <c r="D6" s="82"/>
      <c r="E6" s="82"/>
      <c r="F6" s="82"/>
      <c r="G6" s="9"/>
      <c r="H6" s="9"/>
      <c r="I6" s="9"/>
    </row>
    <row r="7" spans="1:9" ht="15.75">
      <c r="A7" s="120" t="s">
        <v>6</v>
      </c>
      <c r="B7" s="120"/>
      <c r="C7" s="113" t="s">
        <v>199</v>
      </c>
      <c r="D7" s="113"/>
      <c r="E7" s="113"/>
      <c r="F7" s="113"/>
      <c r="G7" s="9"/>
      <c r="H7" s="9"/>
      <c r="I7" s="9"/>
    </row>
    <row r="8" spans="1:9" ht="15.75">
      <c r="A8" s="120" t="s">
        <v>7</v>
      </c>
      <c r="B8" s="120"/>
      <c r="C8" s="82" t="s">
        <v>126</v>
      </c>
      <c r="D8" s="82"/>
      <c r="E8" s="82"/>
      <c r="F8" s="82"/>
      <c r="G8" s="9"/>
      <c r="H8" s="9"/>
      <c r="I8" s="9"/>
    </row>
    <row r="9" spans="1:9">
      <c r="A9" s="83" t="s">
        <v>110</v>
      </c>
      <c r="B9" s="84"/>
      <c r="C9" s="82" t="s">
        <v>133</v>
      </c>
      <c r="D9" s="82"/>
      <c r="E9" s="82"/>
      <c r="F9" s="82"/>
      <c r="G9" s="9"/>
      <c r="H9" s="9"/>
      <c r="I9" s="9"/>
    </row>
    <row r="10" spans="1:9">
      <c r="A10" s="10"/>
      <c r="B10" s="10"/>
      <c r="C10" s="11"/>
      <c r="D10" s="11"/>
      <c r="E10" s="11"/>
      <c r="F10" s="11"/>
      <c r="G10" s="9"/>
      <c r="H10" s="9"/>
      <c r="I10" s="9"/>
    </row>
    <row r="11" spans="1:9">
      <c r="A11" s="84" t="s">
        <v>8</v>
      </c>
      <c r="B11" s="84"/>
      <c r="C11" s="82"/>
      <c r="D11" s="82"/>
      <c r="E11" s="82"/>
      <c r="F11" s="82"/>
      <c r="G11" s="9"/>
      <c r="H11" s="9"/>
      <c r="I11" s="9"/>
    </row>
    <row r="12" spans="1:9" s="8" customFormat="1">
      <c r="A12" s="112" t="s">
        <v>2</v>
      </c>
      <c r="B12" s="112"/>
      <c r="C12" s="121"/>
      <c r="D12" s="122"/>
      <c r="E12" s="122"/>
      <c r="F12" s="122"/>
      <c r="G12" s="16"/>
      <c r="H12" s="16"/>
      <c r="I12" s="16"/>
    </row>
    <row r="13" spans="1:9">
      <c r="A13" s="83" t="s">
        <v>9</v>
      </c>
      <c r="B13" s="83"/>
      <c r="C13" s="111"/>
      <c r="D13" s="111"/>
      <c r="E13" s="111"/>
      <c r="F13" s="111"/>
      <c r="G13" s="9"/>
      <c r="H13" s="9"/>
      <c r="I13" s="9"/>
    </row>
    <row r="14" spans="1:9">
      <c r="A14" s="83" t="s">
        <v>10</v>
      </c>
      <c r="B14" s="83"/>
      <c r="C14" s="111"/>
      <c r="D14" s="111"/>
      <c r="E14" s="111"/>
      <c r="F14" s="111"/>
      <c r="G14" s="9"/>
      <c r="H14" s="9"/>
      <c r="I14" s="9"/>
    </row>
    <row r="15" spans="1:9">
      <c r="A15" s="83" t="s">
        <v>110</v>
      </c>
      <c r="B15" s="83"/>
      <c r="C15" s="111"/>
      <c r="D15" s="111"/>
      <c r="E15" s="111"/>
      <c r="F15" s="111"/>
      <c r="G15" s="9"/>
      <c r="H15" s="9"/>
      <c r="I15" s="9"/>
    </row>
    <row r="16" spans="1:9">
      <c r="A16" s="112" t="s">
        <v>4</v>
      </c>
      <c r="B16" s="112"/>
      <c r="C16" s="111"/>
      <c r="D16" s="111"/>
      <c r="E16" s="111"/>
      <c r="F16" s="111"/>
      <c r="G16" s="9"/>
      <c r="H16" s="9"/>
      <c r="I16" s="9"/>
    </row>
    <row r="17" spans="1:9">
      <c r="A17" s="83" t="s">
        <v>11</v>
      </c>
      <c r="B17" s="83"/>
      <c r="C17" s="111"/>
      <c r="D17" s="111"/>
      <c r="E17" s="111"/>
      <c r="F17" s="111"/>
      <c r="G17" s="9"/>
      <c r="H17" s="9"/>
      <c r="I17" s="9"/>
    </row>
    <row r="18" spans="1:9">
      <c r="A18" s="83" t="s">
        <v>12</v>
      </c>
      <c r="B18" s="83"/>
      <c r="C18" s="111"/>
      <c r="D18" s="111"/>
      <c r="E18" s="111"/>
      <c r="F18" s="111"/>
      <c r="G18" s="9"/>
      <c r="H18" s="9"/>
      <c r="I18" s="9"/>
    </row>
    <row r="19" spans="1:9">
      <c r="A19" s="82"/>
      <c r="B19" s="82"/>
      <c r="C19" s="82"/>
      <c r="D19" s="82"/>
      <c r="E19" s="82"/>
      <c r="F19" s="82"/>
      <c r="G19" s="9"/>
      <c r="H19" s="9"/>
      <c r="I19" s="9"/>
    </row>
    <row r="20" spans="1:9">
      <c r="A20" s="110" t="s">
        <v>143</v>
      </c>
      <c r="B20" s="84"/>
      <c r="C20" s="84"/>
      <c r="D20" s="84"/>
      <c r="E20" s="84"/>
      <c r="F20" s="84"/>
      <c r="G20" s="9"/>
      <c r="H20" s="9"/>
      <c r="I20" s="9"/>
    </row>
    <row r="21" spans="1:9">
      <c r="A21" s="84"/>
      <c r="B21" s="84"/>
      <c r="C21" s="84"/>
      <c r="D21" s="84"/>
      <c r="E21" s="84"/>
      <c r="F21" s="84"/>
      <c r="G21" s="9"/>
      <c r="H21" s="9"/>
      <c r="I21" s="9"/>
    </row>
    <row r="22" spans="1:9">
      <c r="A22" s="84"/>
      <c r="B22" s="84"/>
      <c r="C22" s="84"/>
      <c r="D22" s="84"/>
      <c r="E22" s="84"/>
      <c r="F22" s="84"/>
      <c r="G22" s="9"/>
      <c r="H22" s="9"/>
      <c r="I22" s="9"/>
    </row>
    <row r="23" spans="1:9">
      <c r="A23" s="9"/>
      <c r="B23" s="9"/>
      <c r="C23" s="82"/>
      <c r="D23" s="82"/>
      <c r="E23" s="9"/>
      <c r="F23" s="9"/>
      <c r="G23" s="9"/>
      <c r="H23" s="9"/>
      <c r="I23" s="9"/>
    </row>
    <row r="24" spans="1:9">
      <c r="A24" s="83" t="s">
        <v>13</v>
      </c>
      <c r="B24" s="83"/>
      <c r="C24" s="82" t="s">
        <v>135</v>
      </c>
      <c r="D24" s="82"/>
      <c r="E24" s="82"/>
      <c r="F24" s="82"/>
      <c r="G24" s="82"/>
      <c r="H24" s="82"/>
      <c r="I24" s="9"/>
    </row>
    <row r="25" spans="1:9">
      <c r="A25" s="15"/>
      <c r="B25" s="15"/>
      <c r="C25" s="14"/>
      <c r="D25" s="14"/>
      <c r="E25" s="14"/>
      <c r="F25" s="14"/>
      <c r="G25" s="14"/>
      <c r="H25" s="14"/>
      <c r="I25" s="9"/>
    </row>
    <row r="26" spans="1:9">
      <c r="A26" s="83" t="s">
        <v>141</v>
      </c>
      <c r="B26" s="83"/>
      <c r="C26" s="82" t="s">
        <v>142</v>
      </c>
      <c r="D26" s="82"/>
      <c r="E26" s="82"/>
      <c r="F26" s="82"/>
      <c r="G26" s="82"/>
      <c r="H26" s="82"/>
      <c r="I26" s="9"/>
    </row>
    <row r="27" spans="1:9">
      <c r="A27" s="15"/>
      <c r="B27" s="15"/>
      <c r="C27" s="14"/>
      <c r="D27" s="14"/>
      <c r="E27" s="14"/>
      <c r="F27" s="14"/>
      <c r="G27" s="14"/>
      <c r="H27" s="14"/>
      <c r="I27" s="9"/>
    </row>
    <row r="28" spans="1:9">
      <c r="A28" s="83" t="s">
        <v>14</v>
      </c>
      <c r="B28" s="83"/>
      <c r="C28" s="82" t="s">
        <v>134</v>
      </c>
      <c r="D28" s="82"/>
      <c r="E28" s="82"/>
      <c r="F28" s="82"/>
      <c r="G28" s="82"/>
      <c r="H28" s="82"/>
      <c r="I28" s="9"/>
    </row>
    <row r="29" spans="1:9">
      <c r="A29" s="82"/>
      <c r="B29" s="82"/>
      <c r="C29" s="9"/>
      <c r="D29" s="9"/>
      <c r="E29" s="9"/>
      <c r="F29" s="9"/>
      <c r="G29" s="9"/>
      <c r="H29" s="9"/>
      <c r="I29" s="9"/>
    </row>
    <row r="30" spans="1:9">
      <c r="A30" s="83" t="s">
        <v>136</v>
      </c>
      <c r="B30" s="84"/>
      <c r="C30" s="109" t="s">
        <v>138</v>
      </c>
      <c r="D30" s="109"/>
      <c r="E30" s="109" t="s">
        <v>139</v>
      </c>
      <c r="F30" s="109"/>
    </row>
    <row r="31" spans="1:9">
      <c r="A31" s="15"/>
      <c r="B31" s="13"/>
      <c r="C31" s="12"/>
      <c r="D31" s="12"/>
    </row>
    <row r="32" spans="1:9">
      <c r="A32" s="80" t="s">
        <v>137</v>
      </c>
      <c r="B32" s="81"/>
      <c r="C32" s="109" t="s">
        <v>140</v>
      </c>
      <c r="D32" s="109"/>
      <c r="E32" s="109" t="s">
        <v>139</v>
      </c>
      <c r="F32" s="109"/>
    </row>
    <row r="33" spans="1:10">
      <c r="A33" s="94"/>
      <c r="B33" s="94"/>
    </row>
    <row r="34" spans="1:10" s="24" customFormat="1">
      <c r="A34" s="98" t="s">
        <v>148</v>
      </c>
      <c r="B34" s="99"/>
      <c r="C34" s="99"/>
      <c r="D34" s="99"/>
      <c r="E34" s="99"/>
      <c r="F34" s="99"/>
      <c r="G34" s="99"/>
      <c r="H34" s="99"/>
      <c r="I34" s="100"/>
      <c r="J34" s="23"/>
    </row>
    <row r="35" spans="1:10" s="24" customFormat="1" ht="12.75">
      <c r="A35" s="114"/>
      <c r="B35" s="115"/>
      <c r="C35" s="115"/>
      <c r="D35" s="115"/>
      <c r="E35" s="115"/>
      <c r="F35" s="115"/>
      <c r="G35" s="115"/>
      <c r="H35" s="115"/>
      <c r="I35" s="116"/>
      <c r="J35" s="23"/>
    </row>
    <row r="36" spans="1:10" s="32" customFormat="1" ht="25.5">
      <c r="A36" s="25" t="s">
        <v>15</v>
      </c>
      <c r="B36" s="26" t="s">
        <v>16</v>
      </c>
      <c r="C36" s="27" t="s">
        <v>17</v>
      </c>
      <c r="D36" s="28" t="s">
        <v>18</v>
      </c>
      <c r="E36" s="29" t="s">
        <v>19</v>
      </c>
      <c r="F36" s="29" t="s">
        <v>20</v>
      </c>
      <c r="G36" s="30" t="s">
        <v>21</v>
      </c>
      <c r="H36" s="30" t="s">
        <v>22</v>
      </c>
      <c r="I36" s="30" t="s">
        <v>23</v>
      </c>
      <c r="J36" s="31"/>
    </row>
    <row r="37" spans="1:10" s="41" customFormat="1" ht="12.75">
      <c r="A37" s="33"/>
      <c r="B37" s="34"/>
      <c r="C37" s="35"/>
      <c r="D37" s="36"/>
      <c r="E37" s="37"/>
      <c r="F37" s="37"/>
      <c r="G37" s="38"/>
      <c r="H37" s="38"/>
      <c r="I37" s="39"/>
      <c r="J37" s="40"/>
    </row>
    <row r="38" spans="1:10" s="41" customFormat="1" ht="12.75">
      <c r="A38" s="42">
        <v>1</v>
      </c>
      <c r="B38" s="43" t="s">
        <v>26</v>
      </c>
      <c r="C38" s="44"/>
      <c r="D38" s="45"/>
      <c r="E38" s="46"/>
      <c r="F38" s="46"/>
      <c r="G38" s="47"/>
      <c r="H38" s="47"/>
      <c r="I38" s="48"/>
      <c r="J38" s="40"/>
    </row>
    <row r="39" spans="1:10" s="41" customFormat="1" ht="25.5">
      <c r="A39" s="49">
        <v>1</v>
      </c>
      <c r="B39" s="7" t="s">
        <v>27</v>
      </c>
      <c r="C39" s="2">
        <v>239.2</v>
      </c>
      <c r="D39" s="3" t="s">
        <v>24</v>
      </c>
      <c r="E39" s="50"/>
      <c r="F39" s="50"/>
      <c r="G39" s="4">
        <f t="shared" ref="G39:G44" si="0">E39*C39</f>
        <v>0</v>
      </c>
      <c r="H39" s="4">
        <f t="shared" ref="H39:H44" si="1">F39*C39</f>
        <v>0</v>
      </c>
      <c r="I39" s="51">
        <f t="shared" ref="I39:I44" si="2">G39+H39</f>
        <v>0</v>
      </c>
      <c r="J39" s="40"/>
    </row>
    <row r="40" spans="1:10" s="53" customFormat="1" ht="25.5">
      <c r="A40" s="49">
        <v>2</v>
      </c>
      <c r="B40" s="6" t="s">
        <v>28</v>
      </c>
      <c r="C40" s="2">
        <v>52.6</v>
      </c>
      <c r="D40" s="52" t="s">
        <v>25</v>
      </c>
      <c r="E40" s="50"/>
      <c r="F40" s="50"/>
      <c r="G40" s="4">
        <f t="shared" si="0"/>
        <v>0</v>
      </c>
      <c r="H40" s="4">
        <f t="shared" si="1"/>
        <v>0</v>
      </c>
      <c r="I40" s="51">
        <f t="shared" si="2"/>
        <v>0</v>
      </c>
      <c r="J40" s="40"/>
    </row>
    <row r="41" spans="1:10" s="53" customFormat="1" ht="25.5">
      <c r="A41" s="49">
        <v>3</v>
      </c>
      <c r="B41" s="6" t="s">
        <v>29</v>
      </c>
      <c r="C41" s="2">
        <v>52.6</v>
      </c>
      <c r="D41" s="52" t="s">
        <v>25</v>
      </c>
      <c r="E41" s="50"/>
      <c r="F41" s="50"/>
      <c r="G41" s="4">
        <f t="shared" si="0"/>
        <v>0</v>
      </c>
      <c r="H41" s="4">
        <f t="shared" si="1"/>
        <v>0</v>
      </c>
      <c r="I41" s="51">
        <f t="shared" si="2"/>
        <v>0</v>
      </c>
      <c r="J41" s="40"/>
    </row>
    <row r="42" spans="1:10" s="53" customFormat="1" ht="38.25">
      <c r="A42" s="49">
        <v>4</v>
      </c>
      <c r="B42" s="7" t="s">
        <v>30</v>
      </c>
      <c r="C42" s="2">
        <v>52.6</v>
      </c>
      <c r="D42" s="52" t="s">
        <v>25</v>
      </c>
      <c r="E42" s="50"/>
      <c r="F42" s="50"/>
      <c r="G42" s="4">
        <f t="shared" si="0"/>
        <v>0</v>
      </c>
      <c r="H42" s="4">
        <f t="shared" si="1"/>
        <v>0</v>
      </c>
      <c r="I42" s="51">
        <f t="shared" si="2"/>
        <v>0</v>
      </c>
      <c r="J42" s="40"/>
    </row>
    <row r="43" spans="1:10" s="53" customFormat="1" ht="38.25">
      <c r="A43" s="49">
        <v>5</v>
      </c>
      <c r="B43" s="7" t="s">
        <v>31</v>
      </c>
      <c r="C43" s="2">
        <v>2.2999999999999998</v>
      </c>
      <c r="D43" s="52" t="s">
        <v>32</v>
      </c>
      <c r="E43" s="50"/>
      <c r="F43" s="50"/>
      <c r="G43" s="4">
        <f t="shared" si="0"/>
        <v>0</v>
      </c>
      <c r="H43" s="4">
        <f t="shared" si="1"/>
        <v>0</v>
      </c>
      <c r="I43" s="51">
        <f t="shared" si="2"/>
        <v>0</v>
      </c>
      <c r="J43" s="40"/>
    </row>
    <row r="44" spans="1:10" s="53" customFormat="1" ht="63.75">
      <c r="A44" s="49">
        <v>6</v>
      </c>
      <c r="B44" s="7" t="s">
        <v>33</v>
      </c>
      <c r="C44" s="2">
        <v>1052</v>
      </c>
      <c r="D44" s="52" t="s">
        <v>24</v>
      </c>
      <c r="E44" s="50"/>
      <c r="F44" s="50"/>
      <c r="G44" s="4">
        <f t="shared" si="0"/>
        <v>0</v>
      </c>
      <c r="H44" s="4">
        <f t="shared" si="1"/>
        <v>0</v>
      </c>
      <c r="I44" s="51">
        <f t="shared" si="2"/>
        <v>0</v>
      </c>
      <c r="J44" s="40"/>
    </row>
    <row r="45" spans="1:10" s="41" customFormat="1" ht="12.75">
      <c r="A45" s="54">
        <v>1</v>
      </c>
      <c r="B45" s="55" t="s">
        <v>34</v>
      </c>
      <c r="C45" s="56"/>
      <c r="D45" s="57"/>
      <c r="E45" s="58"/>
      <c r="F45" s="58"/>
      <c r="G45" s="59">
        <f>SUM(G39:G44)</f>
        <v>0</v>
      </c>
      <c r="H45" s="59">
        <f>SUM(H39:H44)</f>
        <v>0</v>
      </c>
      <c r="I45" s="60">
        <f>SUM(I39:I44)</f>
        <v>0</v>
      </c>
      <c r="J45" s="40"/>
    </row>
    <row r="46" spans="1:10" s="41" customFormat="1" ht="12.75">
      <c r="A46" s="61"/>
      <c r="B46" s="1"/>
      <c r="C46" s="2"/>
      <c r="D46" s="3"/>
      <c r="E46" s="1"/>
      <c r="F46" s="1"/>
      <c r="G46" s="1"/>
      <c r="H46" s="1"/>
      <c r="I46" s="62"/>
      <c r="J46" s="40"/>
    </row>
    <row r="47" spans="1:10" s="41" customFormat="1" ht="12.75">
      <c r="A47" s="61">
        <v>2</v>
      </c>
      <c r="B47" s="1" t="s">
        <v>149</v>
      </c>
      <c r="C47" s="63"/>
      <c r="D47" s="3"/>
      <c r="E47" s="64"/>
      <c r="F47" s="64"/>
      <c r="G47" s="65"/>
      <c r="H47" s="65"/>
      <c r="I47" s="66"/>
      <c r="J47" s="40"/>
    </row>
    <row r="48" spans="1:10" s="41" customFormat="1" ht="51">
      <c r="A48" s="49">
        <v>1</v>
      </c>
      <c r="B48" s="7" t="s">
        <v>150</v>
      </c>
      <c r="C48" s="2">
        <v>119.6</v>
      </c>
      <c r="D48" s="3" t="s">
        <v>25</v>
      </c>
      <c r="E48" s="50"/>
      <c r="F48" s="50"/>
      <c r="G48" s="4">
        <f>E48*C48</f>
        <v>0</v>
      </c>
      <c r="H48" s="4">
        <f>F48*C48</f>
        <v>0</v>
      </c>
      <c r="I48" s="51">
        <f>G48+H48</f>
        <v>0</v>
      </c>
      <c r="J48" s="40"/>
    </row>
    <row r="49" spans="1:10" s="41" customFormat="1" ht="51">
      <c r="A49" s="49">
        <v>2</v>
      </c>
      <c r="B49" s="7" t="s">
        <v>151</v>
      </c>
      <c r="C49" s="2">
        <v>71.7</v>
      </c>
      <c r="D49" s="3" t="s">
        <v>25</v>
      </c>
      <c r="E49" s="50"/>
      <c r="F49" s="50"/>
      <c r="G49" s="4">
        <f t="shared" ref="G49:G56" si="3">E49*C49</f>
        <v>0</v>
      </c>
      <c r="H49" s="4">
        <f t="shared" ref="H49:H56" si="4">F49*C49</f>
        <v>0</v>
      </c>
      <c r="I49" s="51">
        <f t="shared" ref="I49:I56" si="5">G49+H49</f>
        <v>0</v>
      </c>
      <c r="J49" s="40"/>
    </row>
    <row r="50" spans="1:10" s="41" customFormat="1" ht="63.75">
      <c r="A50" s="49">
        <v>3</v>
      </c>
      <c r="B50" s="7" t="s">
        <v>152</v>
      </c>
      <c r="C50" s="2">
        <v>59.8</v>
      </c>
      <c r="D50" s="3" t="s">
        <v>25</v>
      </c>
      <c r="E50" s="50"/>
      <c r="F50" s="50"/>
      <c r="G50" s="4">
        <f t="shared" si="3"/>
        <v>0</v>
      </c>
      <c r="H50" s="4">
        <f t="shared" si="4"/>
        <v>0</v>
      </c>
      <c r="I50" s="51">
        <f t="shared" si="5"/>
        <v>0</v>
      </c>
      <c r="J50" s="40"/>
    </row>
    <row r="51" spans="1:10" s="41" customFormat="1" ht="63.75">
      <c r="A51" s="49">
        <v>4</v>
      </c>
      <c r="B51" s="7" t="s">
        <v>153</v>
      </c>
      <c r="C51" s="2">
        <v>119.6</v>
      </c>
      <c r="D51" s="3" t="s">
        <v>25</v>
      </c>
      <c r="E51" s="50"/>
      <c r="F51" s="50"/>
      <c r="G51" s="4">
        <f t="shared" si="3"/>
        <v>0</v>
      </c>
      <c r="H51" s="4">
        <f t="shared" si="4"/>
        <v>0</v>
      </c>
      <c r="I51" s="51">
        <f t="shared" si="5"/>
        <v>0</v>
      </c>
      <c r="J51" s="40"/>
    </row>
    <row r="52" spans="1:10" s="41" customFormat="1" ht="51">
      <c r="A52" s="49">
        <v>5</v>
      </c>
      <c r="B52" s="7" t="s">
        <v>154</v>
      </c>
      <c r="C52" s="2">
        <v>239.2</v>
      </c>
      <c r="D52" s="3" t="s">
        <v>24</v>
      </c>
      <c r="E52" s="50"/>
      <c r="F52" s="50"/>
      <c r="G52" s="4">
        <f t="shared" si="3"/>
        <v>0</v>
      </c>
      <c r="H52" s="4">
        <f t="shared" si="4"/>
        <v>0</v>
      </c>
      <c r="I52" s="51">
        <f t="shared" si="5"/>
        <v>0</v>
      </c>
      <c r="J52" s="40"/>
    </row>
    <row r="53" spans="1:10" s="41" customFormat="1" ht="51">
      <c r="A53" s="49">
        <v>6</v>
      </c>
      <c r="B53" s="7" t="s">
        <v>155</v>
      </c>
      <c r="C53" s="2">
        <v>119.6</v>
      </c>
      <c r="D53" s="3" t="s">
        <v>24</v>
      </c>
      <c r="E53" s="50"/>
      <c r="F53" s="50"/>
      <c r="G53" s="4">
        <f t="shared" si="3"/>
        <v>0</v>
      </c>
      <c r="H53" s="4">
        <f t="shared" si="4"/>
        <v>0</v>
      </c>
      <c r="I53" s="51">
        <f t="shared" si="5"/>
        <v>0</v>
      </c>
      <c r="J53" s="40"/>
    </row>
    <row r="54" spans="1:10" s="41" customFormat="1" ht="38.25">
      <c r="A54" s="49">
        <v>7</v>
      </c>
      <c r="B54" s="7" t="s">
        <v>156</v>
      </c>
      <c r="C54" s="2">
        <v>71.7</v>
      </c>
      <c r="D54" s="3" t="s">
        <v>24</v>
      </c>
      <c r="E54" s="50"/>
      <c r="F54" s="50"/>
      <c r="G54" s="4">
        <f t="shared" si="3"/>
        <v>0</v>
      </c>
      <c r="H54" s="4">
        <f t="shared" si="4"/>
        <v>0</v>
      </c>
      <c r="I54" s="51">
        <f t="shared" si="5"/>
        <v>0</v>
      </c>
      <c r="J54" s="40"/>
    </row>
    <row r="55" spans="1:10" s="41" customFormat="1" ht="12.75">
      <c r="A55" s="49">
        <v>8</v>
      </c>
      <c r="B55" s="7" t="s">
        <v>157</v>
      </c>
      <c r="C55" s="2">
        <v>119.6</v>
      </c>
      <c r="D55" s="3" t="s">
        <v>24</v>
      </c>
      <c r="E55" s="50"/>
      <c r="F55" s="50"/>
      <c r="G55" s="4">
        <f t="shared" si="3"/>
        <v>0</v>
      </c>
      <c r="H55" s="4">
        <f t="shared" si="4"/>
        <v>0</v>
      </c>
      <c r="I55" s="51">
        <f t="shared" si="5"/>
        <v>0</v>
      </c>
      <c r="J55" s="40"/>
    </row>
    <row r="56" spans="1:10" s="41" customFormat="1" ht="12.75">
      <c r="A56" s="49">
        <v>9</v>
      </c>
      <c r="B56" s="7" t="s">
        <v>158</v>
      </c>
      <c r="C56" s="2">
        <v>71.7</v>
      </c>
      <c r="D56" s="3" t="s">
        <v>24</v>
      </c>
      <c r="E56" s="50"/>
      <c r="F56" s="50"/>
      <c r="G56" s="4">
        <f t="shared" si="3"/>
        <v>0</v>
      </c>
      <c r="H56" s="4">
        <f t="shared" si="4"/>
        <v>0</v>
      </c>
      <c r="I56" s="51">
        <f t="shared" si="5"/>
        <v>0</v>
      </c>
      <c r="J56" s="40"/>
    </row>
    <row r="57" spans="1:10" s="41" customFormat="1" ht="25.5">
      <c r="A57" s="54">
        <v>2</v>
      </c>
      <c r="B57" s="55" t="s">
        <v>159</v>
      </c>
      <c r="C57" s="67"/>
      <c r="D57" s="68"/>
      <c r="E57" s="69"/>
      <c r="F57" s="69"/>
      <c r="G57" s="70">
        <f>SUM(G48:G56)</f>
        <v>0</v>
      </c>
      <c r="H57" s="70">
        <f>SUM(H48:H56)</f>
        <v>0</v>
      </c>
      <c r="I57" s="71">
        <f>SUM(I48:I56)</f>
        <v>0</v>
      </c>
      <c r="J57" s="40"/>
    </row>
    <row r="58" spans="1:10" s="41" customFormat="1" ht="12.75">
      <c r="A58" s="61"/>
      <c r="B58" s="1"/>
      <c r="C58" s="2"/>
      <c r="D58" s="3"/>
      <c r="E58" s="1"/>
      <c r="F58" s="1"/>
      <c r="G58" s="1"/>
      <c r="H58" s="1"/>
      <c r="I58" s="62"/>
      <c r="J58" s="40"/>
    </row>
    <row r="59" spans="1:10" s="41" customFormat="1" ht="12.75">
      <c r="A59" s="61">
        <v>3</v>
      </c>
      <c r="B59" s="1" t="s">
        <v>35</v>
      </c>
      <c r="C59" s="2"/>
      <c r="D59" s="3"/>
      <c r="E59" s="50"/>
      <c r="F59" s="50"/>
      <c r="G59" s="5"/>
      <c r="H59" s="5"/>
      <c r="I59" s="72"/>
      <c r="J59" s="40"/>
    </row>
    <row r="60" spans="1:10" s="41" customFormat="1" ht="25.5">
      <c r="A60" s="49">
        <v>1</v>
      </c>
      <c r="B60" s="7" t="s">
        <v>36</v>
      </c>
      <c r="C60" s="2">
        <v>526.20000000000005</v>
      </c>
      <c r="D60" s="3" t="s">
        <v>24</v>
      </c>
      <c r="E60" s="50"/>
      <c r="F60" s="50"/>
      <c r="G60" s="4">
        <f>E60*C60</f>
        <v>0</v>
      </c>
      <c r="H60" s="4">
        <f>F60*C60</f>
        <v>0</v>
      </c>
      <c r="I60" s="51">
        <f>G60+H60</f>
        <v>0</v>
      </c>
      <c r="J60" s="40"/>
    </row>
    <row r="61" spans="1:10" s="41" customFormat="1" ht="38.25">
      <c r="A61" s="49">
        <v>2</v>
      </c>
      <c r="B61" s="7" t="s">
        <v>37</v>
      </c>
      <c r="C61" s="2">
        <v>1052</v>
      </c>
      <c r="D61" s="3" t="s">
        <v>24</v>
      </c>
      <c r="E61" s="50"/>
      <c r="F61" s="50"/>
      <c r="G61" s="4">
        <f t="shared" ref="G61:G76" si="6">E61*C61</f>
        <v>0</v>
      </c>
      <c r="H61" s="4">
        <f t="shared" ref="H61:H76" si="7">F61*C61</f>
        <v>0</v>
      </c>
      <c r="I61" s="51">
        <f t="shared" ref="I61:I76" si="8">G61+H61</f>
        <v>0</v>
      </c>
      <c r="J61" s="40"/>
    </row>
    <row r="62" spans="1:10" s="41" customFormat="1" ht="25.5">
      <c r="A62" s="49">
        <v>6</v>
      </c>
      <c r="B62" s="7" t="s">
        <v>38</v>
      </c>
      <c r="C62" s="2">
        <v>526.20000000000005</v>
      </c>
      <c r="D62" s="3" t="s">
        <v>24</v>
      </c>
      <c r="E62" s="50"/>
      <c r="F62" s="50"/>
      <c r="G62" s="4">
        <f t="shared" si="6"/>
        <v>0</v>
      </c>
      <c r="H62" s="4">
        <f t="shared" si="7"/>
        <v>0</v>
      </c>
      <c r="I62" s="51">
        <f t="shared" si="8"/>
        <v>0</v>
      </c>
      <c r="J62" s="40"/>
    </row>
    <row r="63" spans="1:10" s="41" customFormat="1" ht="25.5">
      <c r="A63" s="49">
        <v>7</v>
      </c>
      <c r="B63" s="7" t="s">
        <v>39</v>
      </c>
      <c r="C63" s="2">
        <v>526.20000000000005</v>
      </c>
      <c r="D63" s="3" t="s">
        <v>24</v>
      </c>
      <c r="E63" s="50"/>
      <c r="F63" s="50"/>
      <c r="G63" s="4">
        <f t="shared" si="6"/>
        <v>0</v>
      </c>
      <c r="H63" s="4">
        <f t="shared" si="7"/>
        <v>0</v>
      </c>
      <c r="I63" s="51">
        <f t="shared" si="8"/>
        <v>0</v>
      </c>
      <c r="J63" s="40"/>
    </row>
    <row r="64" spans="1:10" s="41" customFormat="1" ht="38.25">
      <c r="A64" s="49">
        <v>9</v>
      </c>
      <c r="B64" s="7" t="s">
        <v>40</v>
      </c>
      <c r="C64" s="2">
        <v>1052</v>
      </c>
      <c r="D64" s="3" t="s">
        <v>24</v>
      </c>
      <c r="E64" s="50"/>
      <c r="F64" s="50"/>
      <c r="G64" s="4">
        <f t="shared" si="6"/>
        <v>0</v>
      </c>
      <c r="H64" s="4">
        <f t="shared" si="7"/>
        <v>0</v>
      </c>
      <c r="I64" s="51">
        <f t="shared" si="8"/>
        <v>0</v>
      </c>
      <c r="J64" s="40"/>
    </row>
    <row r="65" spans="1:10" s="41" customFormat="1" ht="38.25">
      <c r="A65" s="49">
        <v>10</v>
      </c>
      <c r="B65" s="7" t="s">
        <v>41</v>
      </c>
      <c r="C65" s="2">
        <v>526.20000000000005</v>
      </c>
      <c r="D65" s="3" t="s">
        <v>42</v>
      </c>
      <c r="E65" s="50"/>
      <c r="F65" s="50"/>
      <c r="G65" s="4">
        <f t="shared" si="6"/>
        <v>0</v>
      </c>
      <c r="H65" s="4">
        <f t="shared" si="7"/>
        <v>0</v>
      </c>
      <c r="I65" s="51">
        <f t="shared" si="8"/>
        <v>0</v>
      </c>
      <c r="J65" s="40"/>
    </row>
    <row r="66" spans="1:10" s="41" customFormat="1" ht="38.25">
      <c r="A66" s="49">
        <v>11</v>
      </c>
      <c r="B66" s="7" t="s">
        <v>43</v>
      </c>
      <c r="C66" s="2">
        <v>526.20000000000005</v>
      </c>
      <c r="D66" s="3" t="s">
        <v>24</v>
      </c>
      <c r="E66" s="50"/>
      <c r="F66" s="50"/>
      <c r="G66" s="4">
        <f t="shared" si="6"/>
        <v>0</v>
      </c>
      <c r="H66" s="4">
        <f t="shared" si="7"/>
        <v>0</v>
      </c>
      <c r="I66" s="51">
        <f t="shared" si="8"/>
        <v>0</v>
      </c>
      <c r="J66" s="40"/>
    </row>
    <row r="67" spans="1:10" s="41" customFormat="1" ht="38.25">
      <c r="A67" s="49">
        <v>12</v>
      </c>
      <c r="B67" s="7" t="s">
        <v>44</v>
      </c>
      <c r="C67" s="2">
        <v>52.6</v>
      </c>
      <c r="D67" s="3" t="s">
        <v>24</v>
      </c>
      <c r="E67" s="50"/>
      <c r="F67" s="50"/>
      <c r="G67" s="4">
        <f t="shared" si="6"/>
        <v>0</v>
      </c>
      <c r="H67" s="4">
        <f t="shared" si="7"/>
        <v>0</v>
      </c>
      <c r="I67" s="51">
        <f t="shared" si="8"/>
        <v>0</v>
      </c>
      <c r="J67" s="40"/>
    </row>
    <row r="68" spans="1:10" s="41" customFormat="1" ht="25.5">
      <c r="A68" s="49">
        <v>13</v>
      </c>
      <c r="B68" s="7" t="s">
        <v>45</v>
      </c>
      <c r="C68" s="2">
        <v>526.20000000000005</v>
      </c>
      <c r="D68" s="3" t="s">
        <v>24</v>
      </c>
      <c r="E68" s="50"/>
      <c r="F68" s="50"/>
      <c r="G68" s="4">
        <f t="shared" si="6"/>
        <v>0</v>
      </c>
      <c r="H68" s="4">
        <f t="shared" si="7"/>
        <v>0</v>
      </c>
      <c r="I68" s="51">
        <f t="shared" si="8"/>
        <v>0</v>
      </c>
      <c r="J68" s="40"/>
    </row>
    <row r="69" spans="1:10" s="41" customFormat="1" ht="25.5">
      <c r="A69" s="49">
        <v>14</v>
      </c>
      <c r="B69" s="7" t="s">
        <v>46</v>
      </c>
      <c r="C69" s="2">
        <v>239.2</v>
      </c>
      <c r="D69" s="3" t="s">
        <v>24</v>
      </c>
      <c r="E69" s="50"/>
      <c r="F69" s="50"/>
      <c r="G69" s="4">
        <f t="shared" si="6"/>
        <v>0</v>
      </c>
      <c r="H69" s="4">
        <f t="shared" si="7"/>
        <v>0</v>
      </c>
      <c r="I69" s="51">
        <f t="shared" si="8"/>
        <v>0</v>
      </c>
      <c r="J69" s="40"/>
    </row>
    <row r="70" spans="1:10" s="41" customFormat="1" ht="38.25">
      <c r="A70" s="49">
        <v>15</v>
      </c>
      <c r="B70" s="7" t="s">
        <v>47</v>
      </c>
      <c r="C70" s="2">
        <v>1052</v>
      </c>
      <c r="D70" s="3" t="s">
        <v>24</v>
      </c>
      <c r="E70" s="50"/>
      <c r="F70" s="50"/>
      <c r="G70" s="4">
        <f t="shared" si="6"/>
        <v>0</v>
      </c>
      <c r="H70" s="4">
        <f t="shared" si="7"/>
        <v>0</v>
      </c>
      <c r="I70" s="51">
        <f t="shared" si="8"/>
        <v>0</v>
      </c>
      <c r="J70" s="40"/>
    </row>
    <row r="71" spans="1:10" s="41" customFormat="1" ht="38.25">
      <c r="A71" s="49">
        <v>16</v>
      </c>
      <c r="B71" s="7" t="s">
        <v>48</v>
      </c>
      <c r="C71" s="2">
        <v>526.20000000000005</v>
      </c>
      <c r="D71" s="3" t="s">
        <v>24</v>
      </c>
      <c r="E71" s="50"/>
      <c r="F71" s="50"/>
      <c r="G71" s="4">
        <f t="shared" si="6"/>
        <v>0</v>
      </c>
      <c r="H71" s="4">
        <f t="shared" si="7"/>
        <v>0</v>
      </c>
      <c r="I71" s="51">
        <f t="shared" si="8"/>
        <v>0</v>
      </c>
      <c r="J71" s="40"/>
    </row>
    <row r="72" spans="1:10" s="41" customFormat="1" ht="38.25">
      <c r="A72" s="49">
        <v>17</v>
      </c>
      <c r="B72" s="7" t="s">
        <v>49</v>
      </c>
      <c r="C72" s="2">
        <v>526.20000000000005</v>
      </c>
      <c r="D72" s="3" t="s">
        <v>24</v>
      </c>
      <c r="E72" s="50"/>
      <c r="F72" s="50"/>
      <c r="G72" s="4">
        <f t="shared" si="6"/>
        <v>0</v>
      </c>
      <c r="H72" s="4">
        <f t="shared" si="7"/>
        <v>0</v>
      </c>
      <c r="I72" s="51">
        <f t="shared" si="8"/>
        <v>0</v>
      </c>
      <c r="J72" s="40"/>
    </row>
    <row r="73" spans="1:10" s="41" customFormat="1" ht="38.25">
      <c r="A73" s="49">
        <v>18</v>
      </c>
      <c r="B73" s="7" t="s">
        <v>50</v>
      </c>
      <c r="C73" s="2">
        <v>52.6</v>
      </c>
      <c r="D73" s="3" t="s">
        <v>24</v>
      </c>
      <c r="E73" s="50"/>
      <c r="F73" s="50"/>
      <c r="G73" s="4">
        <f t="shared" si="6"/>
        <v>0</v>
      </c>
      <c r="H73" s="4">
        <f t="shared" si="7"/>
        <v>0</v>
      </c>
      <c r="I73" s="51">
        <f t="shared" si="8"/>
        <v>0</v>
      </c>
      <c r="J73" s="40"/>
    </row>
    <row r="74" spans="1:10" s="41" customFormat="1" ht="25.5">
      <c r="A74" s="49">
        <v>19</v>
      </c>
      <c r="B74" s="7" t="s">
        <v>51</v>
      </c>
      <c r="C74" s="2">
        <v>119.6</v>
      </c>
      <c r="D74" s="3" t="s">
        <v>24</v>
      </c>
      <c r="E74" s="50"/>
      <c r="F74" s="50"/>
      <c r="G74" s="4">
        <f t="shared" si="6"/>
        <v>0</v>
      </c>
      <c r="H74" s="4">
        <f t="shared" si="7"/>
        <v>0</v>
      </c>
      <c r="I74" s="51">
        <f t="shared" si="8"/>
        <v>0</v>
      </c>
      <c r="J74" s="40"/>
    </row>
    <row r="75" spans="1:10" s="41" customFormat="1" ht="25.5">
      <c r="A75" s="49">
        <v>20</v>
      </c>
      <c r="B75" s="7" t="s">
        <v>52</v>
      </c>
      <c r="C75" s="2">
        <v>526.20000000000005</v>
      </c>
      <c r="D75" s="3" t="s">
        <v>24</v>
      </c>
      <c r="E75" s="50"/>
      <c r="F75" s="50"/>
      <c r="G75" s="4">
        <f t="shared" si="6"/>
        <v>0</v>
      </c>
      <c r="H75" s="4">
        <f t="shared" si="7"/>
        <v>0</v>
      </c>
      <c r="I75" s="51">
        <f t="shared" si="8"/>
        <v>0</v>
      </c>
      <c r="J75" s="40"/>
    </row>
    <row r="76" spans="1:10" s="41" customFormat="1" ht="38.25">
      <c r="A76" s="49">
        <v>21</v>
      </c>
      <c r="B76" s="7" t="s">
        <v>53</v>
      </c>
      <c r="C76" s="2">
        <v>526.20000000000005</v>
      </c>
      <c r="D76" s="3" t="s">
        <v>24</v>
      </c>
      <c r="E76" s="50"/>
      <c r="F76" s="50"/>
      <c r="G76" s="4">
        <f t="shared" si="6"/>
        <v>0</v>
      </c>
      <c r="H76" s="4">
        <f t="shared" si="7"/>
        <v>0</v>
      </c>
      <c r="I76" s="51">
        <f t="shared" si="8"/>
        <v>0</v>
      </c>
      <c r="J76" s="40"/>
    </row>
    <row r="77" spans="1:10" s="41" customFormat="1" ht="12.75">
      <c r="A77" s="54">
        <v>3</v>
      </c>
      <c r="B77" s="55" t="s">
        <v>54</v>
      </c>
      <c r="C77" s="56"/>
      <c r="D77" s="57"/>
      <c r="E77" s="58"/>
      <c r="F77" s="58"/>
      <c r="G77" s="59">
        <f>SUM(G60:G76)</f>
        <v>0</v>
      </c>
      <c r="H77" s="59">
        <f>SUM(H60:H76)</f>
        <v>0</v>
      </c>
      <c r="I77" s="60">
        <f>SUM(I60:I76)</f>
        <v>0</v>
      </c>
      <c r="J77" s="40"/>
    </row>
    <row r="78" spans="1:10" s="41" customFormat="1" ht="12.75">
      <c r="A78" s="61"/>
      <c r="B78" s="1"/>
      <c r="C78" s="2"/>
      <c r="D78" s="3"/>
      <c r="E78" s="1"/>
      <c r="F78" s="1"/>
      <c r="G78" s="1"/>
      <c r="H78" s="1"/>
      <c r="I78" s="62"/>
      <c r="J78" s="40"/>
    </row>
    <row r="79" spans="1:10" s="41" customFormat="1" ht="12.75">
      <c r="A79" s="61">
        <v>4</v>
      </c>
      <c r="B79" s="1" t="s">
        <v>160</v>
      </c>
      <c r="C79" s="63"/>
      <c r="D79" s="3"/>
      <c r="E79" s="73"/>
      <c r="F79" s="73"/>
      <c r="G79" s="74"/>
      <c r="H79" s="74"/>
      <c r="I79" s="75"/>
      <c r="J79" s="40"/>
    </row>
    <row r="80" spans="1:10" s="41" customFormat="1" ht="38.25">
      <c r="A80" s="49">
        <v>1</v>
      </c>
      <c r="B80" s="7" t="s">
        <v>161</v>
      </c>
      <c r="C80" s="2">
        <v>358.8</v>
      </c>
      <c r="D80" s="3" t="s">
        <v>24</v>
      </c>
      <c r="E80" s="50"/>
      <c r="F80" s="50"/>
      <c r="G80" s="4">
        <f>E80*C80</f>
        <v>0</v>
      </c>
      <c r="H80" s="4">
        <f>F80*C80</f>
        <v>0</v>
      </c>
      <c r="I80" s="51">
        <f>G80+H80</f>
        <v>0</v>
      </c>
      <c r="J80" s="40"/>
    </row>
    <row r="81" spans="1:10" s="41" customFormat="1" ht="25.5">
      <c r="A81" s="49">
        <v>2</v>
      </c>
      <c r="B81" s="7" t="s">
        <v>162</v>
      </c>
      <c r="C81" s="2">
        <v>239.2</v>
      </c>
      <c r="D81" s="3" t="s">
        <v>24</v>
      </c>
      <c r="E81" s="50"/>
      <c r="F81" s="50"/>
      <c r="G81" s="4">
        <f t="shared" ref="G81:G97" si="9">E81*C81</f>
        <v>0</v>
      </c>
      <c r="H81" s="4">
        <f t="shared" ref="H81:H97" si="10">F81*C81</f>
        <v>0</v>
      </c>
      <c r="I81" s="51">
        <f t="shared" ref="I81:I97" si="11">G81+H81</f>
        <v>0</v>
      </c>
      <c r="J81" s="40"/>
    </row>
    <row r="82" spans="1:10" s="41" customFormat="1" ht="102">
      <c r="A82" s="49">
        <v>3</v>
      </c>
      <c r="B82" s="7" t="s">
        <v>163</v>
      </c>
      <c r="C82" s="2">
        <v>239.2</v>
      </c>
      <c r="D82" s="3" t="s">
        <v>24</v>
      </c>
      <c r="E82" s="50"/>
      <c r="F82" s="50"/>
      <c r="G82" s="4">
        <f t="shared" si="9"/>
        <v>0</v>
      </c>
      <c r="H82" s="4">
        <f t="shared" si="10"/>
        <v>0</v>
      </c>
      <c r="I82" s="51">
        <f t="shared" si="11"/>
        <v>0</v>
      </c>
      <c r="J82" s="40"/>
    </row>
    <row r="83" spans="1:10" s="41" customFormat="1" ht="89.25">
      <c r="A83" s="49">
        <v>4</v>
      </c>
      <c r="B83" s="7" t="s">
        <v>164</v>
      </c>
      <c r="C83" s="2">
        <v>52.6</v>
      </c>
      <c r="D83" s="3" t="s">
        <v>24</v>
      </c>
      <c r="E83" s="50"/>
      <c r="F83" s="50"/>
      <c r="G83" s="4">
        <f t="shared" si="9"/>
        <v>0</v>
      </c>
      <c r="H83" s="4">
        <f t="shared" si="10"/>
        <v>0</v>
      </c>
      <c r="I83" s="51">
        <f t="shared" si="11"/>
        <v>0</v>
      </c>
      <c r="J83" s="40"/>
    </row>
    <row r="84" spans="1:10" s="41" customFormat="1" ht="76.5">
      <c r="A84" s="49">
        <v>5</v>
      </c>
      <c r="B84" s="7" t="s">
        <v>165</v>
      </c>
      <c r="C84" s="2">
        <v>358.8</v>
      </c>
      <c r="D84" s="3" t="s">
        <v>24</v>
      </c>
      <c r="E84" s="50"/>
      <c r="F84" s="50"/>
      <c r="G84" s="4">
        <f t="shared" si="9"/>
        <v>0</v>
      </c>
      <c r="H84" s="4">
        <f t="shared" si="10"/>
        <v>0</v>
      </c>
      <c r="I84" s="51">
        <f t="shared" si="11"/>
        <v>0</v>
      </c>
      <c r="J84" s="40"/>
    </row>
    <row r="85" spans="1:10" s="41" customFormat="1" ht="76.5">
      <c r="A85" s="49">
        <v>6</v>
      </c>
      <c r="B85" s="7" t="s">
        <v>166</v>
      </c>
      <c r="C85" s="2">
        <v>526.4</v>
      </c>
      <c r="D85" s="3" t="s">
        <v>24</v>
      </c>
      <c r="E85" s="50"/>
      <c r="F85" s="50"/>
      <c r="G85" s="4">
        <f t="shared" si="9"/>
        <v>0</v>
      </c>
      <c r="H85" s="4">
        <f t="shared" si="10"/>
        <v>0</v>
      </c>
      <c r="I85" s="51">
        <f t="shared" si="11"/>
        <v>0</v>
      </c>
      <c r="J85" s="40"/>
    </row>
    <row r="86" spans="1:10" s="41" customFormat="1" ht="102">
      <c r="A86" s="49">
        <v>7</v>
      </c>
      <c r="B86" s="7" t="s">
        <v>167</v>
      </c>
      <c r="C86" s="2">
        <v>358.8</v>
      </c>
      <c r="D86" s="3" t="s">
        <v>24</v>
      </c>
      <c r="E86" s="50"/>
      <c r="F86" s="50"/>
      <c r="G86" s="4">
        <f t="shared" si="9"/>
        <v>0</v>
      </c>
      <c r="H86" s="4">
        <f t="shared" si="10"/>
        <v>0</v>
      </c>
      <c r="I86" s="51">
        <f t="shared" si="11"/>
        <v>0</v>
      </c>
      <c r="J86" s="40"/>
    </row>
    <row r="87" spans="1:10" s="41" customFormat="1" ht="102">
      <c r="A87" s="49">
        <v>8</v>
      </c>
      <c r="B87" s="7" t="s">
        <v>168</v>
      </c>
      <c r="C87" s="2">
        <v>526.4</v>
      </c>
      <c r="D87" s="3" t="s">
        <v>24</v>
      </c>
      <c r="E87" s="50"/>
      <c r="F87" s="50"/>
      <c r="G87" s="4">
        <f t="shared" si="9"/>
        <v>0</v>
      </c>
      <c r="H87" s="4">
        <f t="shared" si="10"/>
        <v>0</v>
      </c>
      <c r="I87" s="51">
        <f t="shared" si="11"/>
        <v>0</v>
      </c>
      <c r="J87" s="40"/>
    </row>
    <row r="88" spans="1:10" s="41" customFormat="1" ht="25.5">
      <c r="A88" s="49">
        <v>9</v>
      </c>
      <c r="B88" s="7" t="s">
        <v>169</v>
      </c>
      <c r="C88" s="2">
        <v>717.6</v>
      </c>
      <c r="D88" s="3" t="s">
        <v>24</v>
      </c>
      <c r="E88" s="50"/>
      <c r="F88" s="50"/>
      <c r="G88" s="4">
        <f t="shared" si="9"/>
        <v>0</v>
      </c>
      <c r="H88" s="4">
        <f t="shared" si="10"/>
        <v>0</v>
      </c>
      <c r="I88" s="51">
        <f t="shared" si="11"/>
        <v>0</v>
      </c>
      <c r="J88" s="40"/>
    </row>
    <row r="89" spans="1:10" s="41" customFormat="1" ht="89.25">
      <c r="A89" s="49">
        <v>10</v>
      </c>
      <c r="B89" s="7" t="s">
        <v>170</v>
      </c>
      <c r="C89" s="2">
        <v>717.6</v>
      </c>
      <c r="D89" s="3" t="s">
        <v>24</v>
      </c>
      <c r="E89" s="50"/>
      <c r="F89" s="50"/>
      <c r="G89" s="4">
        <f t="shared" si="9"/>
        <v>0</v>
      </c>
      <c r="H89" s="4">
        <f t="shared" si="10"/>
        <v>0</v>
      </c>
      <c r="I89" s="51">
        <f t="shared" si="11"/>
        <v>0</v>
      </c>
      <c r="J89" s="40"/>
    </row>
    <row r="90" spans="1:10" s="41" customFormat="1" ht="76.5">
      <c r="A90" s="49">
        <v>11</v>
      </c>
      <c r="B90" s="7" t="s">
        <v>171</v>
      </c>
      <c r="C90" s="2">
        <v>598</v>
      </c>
      <c r="D90" s="3" t="s">
        <v>24</v>
      </c>
      <c r="E90" s="50"/>
      <c r="F90" s="50"/>
      <c r="G90" s="4">
        <f t="shared" si="9"/>
        <v>0</v>
      </c>
      <c r="H90" s="4">
        <f t="shared" si="10"/>
        <v>0</v>
      </c>
      <c r="I90" s="51">
        <f t="shared" si="11"/>
        <v>0</v>
      </c>
      <c r="J90" s="40"/>
    </row>
    <row r="91" spans="1:10" s="41" customFormat="1" ht="63.75">
      <c r="A91" s="49">
        <v>12</v>
      </c>
      <c r="B91" s="7" t="s">
        <v>172</v>
      </c>
      <c r="C91" s="2">
        <v>478.4</v>
      </c>
      <c r="D91" s="3" t="s">
        <v>24</v>
      </c>
      <c r="E91" s="50"/>
      <c r="F91" s="50"/>
      <c r="G91" s="4">
        <f t="shared" si="9"/>
        <v>0</v>
      </c>
      <c r="H91" s="4">
        <f t="shared" si="10"/>
        <v>0</v>
      </c>
      <c r="I91" s="51">
        <f t="shared" si="11"/>
        <v>0</v>
      </c>
      <c r="J91" s="40"/>
    </row>
    <row r="92" spans="1:10" s="41" customFormat="1" ht="89.25">
      <c r="A92" s="49">
        <v>13</v>
      </c>
      <c r="B92" s="7" t="s">
        <v>173</v>
      </c>
      <c r="C92" s="2">
        <v>358.8</v>
      </c>
      <c r="D92" s="3" t="s">
        <v>24</v>
      </c>
      <c r="E92" s="50"/>
      <c r="F92" s="50"/>
      <c r="G92" s="4">
        <f t="shared" si="9"/>
        <v>0</v>
      </c>
      <c r="H92" s="4">
        <f t="shared" si="10"/>
        <v>0</v>
      </c>
      <c r="I92" s="51">
        <f t="shared" si="11"/>
        <v>0</v>
      </c>
      <c r="J92" s="40"/>
    </row>
    <row r="93" spans="1:10" s="41" customFormat="1" ht="76.5">
      <c r="A93" s="49">
        <v>14</v>
      </c>
      <c r="B93" s="7" t="s">
        <v>174</v>
      </c>
      <c r="C93" s="2">
        <v>526.20000000000005</v>
      </c>
      <c r="D93" s="3" t="s">
        <v>42</v>
      </c>
      <c r="E93" s="50"/>
      <c r="F93" s="50"/>
      <c r="G93" s="4">
        <f t="shared" si="9"/>
        <v>0</v>
      </c>
      <c r="H93" s="4">
        <f t="shared" si="10"/>
        <v>0</v>
      </c>
      <c r="I93" s="51">
        <f t="shared" si="11"/>
        <v>0</v>
      </c>
      <c r="J93" s="40"/>
    </row>
    <row r="94" spans="1:10" s="41" customFormat="1" ht="12.75">
      <c r="A94" s="49">
        <v>15</v>
      </c>
      <c r="B94" s="7" t="s">
        <v>175</v>
      </c>
      <c r="C94" s="2">
        <v>239.2</v>
      </c>
      <c r="D94" s="3" t="s">
        <v>24</v>
      </c>
      <c r="E94" s="50"/>
      <c r="F94" s="50"/>
      <c r="G94" s="4">
        <f t="shared" si="9"/>
        <v>0</v>
      </c>
      <c r="H94" s="4">
        <f t="shared" si="10"/>
        <v>0</v>
      </c>
      <c r="I94" s="51">
        <f t="shared" si="11"/>
        <v>0</v>
      </c>
      <c r="J94" s="40"/>
    </row>
    <row r="95" spans="1:10" s="41" customFormat="1" ht="38.25">
      <c r="A95" s="49">
        <v>16</v>
      </c>
      <c r="B95" s="7" t="s">
        <v>176</v>
      </c>
      <c r="C95" s="2">
        <v>526.20000000000005</v>
      </c>
      <c r="D95" s="3" t="s">
        <v>24</v>
      </c>
      <c r="E95" s="50"/>
      <c r="F95" s="50"/>
      <c r="G95" s="4">
        <f t="shared" si="9"/>
        <v>0</v>
      </c>
      <c r="H95" s="4">
        <f t="shared" si="10"/>
        <v>0</v>
      </c>
      <c r="I95" s="51">
        <f t="shared" si="11"/>
        <v>0</v>
      </c>
      <c r="J95" s="40"/>
    </row>
    <row r="96" spans="1:10" s="41" customFormat="1" ht="63.75">
      <c r="A96" s="49">
        <v>17</v>
      </c>
      <c r="B96" s="7" t="s">
        <v>177</v>
      </c>
      <c r="C96" s="2">
        <v>119.6</v>
      </c>
      <c r="D96" s="3" t="s">
        <v>24</v>
      </c>
      <c r="E96" s="50"/>
      <c r="F96" s="50"/>
      <c r="G96" s="4">
        <f t="shared" si="9"/>
        <v>0</v>
      </c>
      <c r="H96" s="4">
        <f t="shared" si="10"/>
        <v>0</v>
      </c>
      <c r="I96" s="51">
        <f t="shared" si="11"/>
        <v>0</v>
      </c>
      <c r="J96" s="40"/>
    </row>
    <row r="97" spans="1:10" s="41" customFormat="1" ht="51">
      <c r="A97" s="49">
        <v>18</v>
      </c>
      <c r="B97" s="7" t="s">
        <v>178</v>
      </c>
      <c r="C97" s="2">
        <v>358.8</v>
      </c>
      <c r="D97" s="3" t="s">
        <v>24</v>
      </c>
      <c r="E97" s="50"/>
      <c r="F97" s="50"/>
      <c r="G97" s="4">
        <f t="shared" si="9"/>
        <v>0</v>
      </c>
      <c r="H97" s="4">
        <f t="shared" si="10"/>
        <v>0</v>
      </c>
      <c r="I97" s="51">
        <f t="shared" si="11"/>
        <v>0</v>
      </c>
      <c r="J97" s="40"/>
    </row>
    <row r="98" spans="1:10" s="41" customFormat="1" ht="12.75">
      <c r="A98" s="76">
        <v>4</v>
      </c>
      <c r="B98" s="55" t="s">
        <v>179</v>
      </c>
      <c r="C98" s="67"/>
      <c r="D98" s="57"/>
      <c r="E98" s="69"/>
      <c r="F98" s="69"/>
      <c r="G98" s="70">
        <f>SUM(G80:G97)</f>
        <v>0</v>
      </c>
      <c r="H98" s="70">
        <f>SUM(H80:H97)</f>
        <v>0</v>
      </c>
      <c r="I98" s="71">
        <f>SUM(I80:I97)</f>
        <v>0</v>
      </c>
      <c r="J98" s="40"/>
    </row>
    <row r="99" spans="1:10" s="41" customFormat="1" ht="12.75">
      <c r="A99" s="61"/>
      <c r="B99" s="1"/>
      <c r="C99" s="2"/>
      <c r="D99" s="3"/>
      <c r="E99" s="1"/>
      <c r="F99" s="1"/>
      <c r="G99" s="1"/>
      <c r="H99" s="1"/>
      <c r="I99" s="62"/>
      <c r="J99" s="40"/>
    </row>
    <row r="100" spans="1:10" s="41" customFormat="1" ht="12.75">
      <c r="A100" s="61">
        <v>5</v>
      </c>
      <c r="B100" s="1" t="s">
        <v>55</v>
      </c>
      <c r="C100" s="2"/>
      <c r="D100" s="3"/>
      <c r="E100" s="50"/>
      <c r="F100" s="50"/>
      <c r="G100" s="5"/>
      <c r="H100" s="5"/>
      <c r="I100" s="72"/>
      <c r="J100" s="40"/>
    </row>
    <row r="101" spans="1:10" s="41" customFormat="1" ht="25.5">
      <c r="A101" s="49">
        <v>1</v>
      </c>
      <c r="B101" s="7" t="s">
        <v>56</v>
      </c>
      <c r="C101" s="2">
        <v>526.20000000000005</v>
      </c>
      <c r="D101" s="3" t="s">
        <v>24</v>
      </c>
      <c r="E101" s="50"/>
      <c r="F101" s="50"/>
      <c r="G101" s="4">
        <f>E101*C101</f>
        <v>0</v>
      </c>
      <c r="H101" s="4">
        <f>F101*C101</f>
        <v>0</v>
      </c>
      <c r="I101" s="51">
        <f>G101+H101</f>
        <v>0</v>
      </c>
      <c r="J101" s="40"/>
    </row>
    <row r="102" spans="1:10" s="41" customFormat="1" ht="25.5">
      <c r="A102" s="49">
        <v>2</v>
      </c>
      <c r="B102" s="7" t="s">
        <v>57</v>
      </c>
      <c r="C102" s="2">
        <v>526.20000000000005</v>
      </c>
      <c r="D102" s="3" t="s">
        <v>24</v>
      </c>
      <c r="E102" s="50"/>
      <c r="F102" s="50"/>
      <c r="G102" s="4">
        <f t="shared" ref="G102:G141" si="12">E102*C102</f>
        <v>0</v>
      </c>
      <c r="H102" s="4">
        <f t="shared" ref="H102:H141" si="13">F102*C102</f>
        <v>0</v>
      </c>
      <c r="I102" s="51">
        <f t="shared" ref="I102:I141" si="14">G102+H102</f>
        <v>0</v>
      </c>
      <c r="J102" s="40"/>
    </row>
    <row r="103" spans="1:10" s="41" customFormat="1" ht="25.5">
      <c r="A103" s="49">
        <v>3</v>
      </c>
      <c r="B103" s="7" t="s">
        <v>58</v>
      </c>
      <c r="C103" s="2">
        <v>526.20000000000005</v>
      </c>
      <c r="D103" s="3" t="s">
        <v>24</v>
      </c>
      <c r="E103" s="50"/>
      <c r="F103" s="50"/>
      <c r="G103" s="4">
        <f t="shared" si="12"/>
        <v>0</v>
      </c>
      <c r="H103" s="4">
        <f t="shared" si="13"/>
        <v>0</v>
      </c>
      <c r="I103" s="51">
        <f t="shared" si="14"/>
        <v>0</v>
      </c>
      <c r="J103" s="40"/>
    </row>
    <row r="104" spans="1:10" s="41" customFormat="1" ht="25.5">
      <c r="A104" s="49">
        <v>4</v>
      </c>
      <c r="B104" s="7" t="s">
        <v>59</v>
      </c>
      <c r="C104" s="2">
        <v>526.20000000000005</v>
      </c>
      <c r="D104" s="3" t="s">
        <v>24</v>
      </c>
      <c r="E104" s="50"/>
      <c r="F104" s="50"/>
      <c r="G104" s="4">
        <f t="shared" si="12"/>
        <v>0</v>
      </c>
      <c r="H104" s="4">
        <f t="shared" si="13"/>
        <v>0</v>
      </c>
      <c r="I104" s="51">
        <f t="shared" si="14"/>
        <v>0</v>
      </c>
      <c r="J104" s="40"/>
    </row>
    <row r="105" spans="1:10" s="41" customFormat="1" ht="38.25">
      <c r="A105" s="49">
        <v>5</v>
      </c>
      <c r="B105" s="7" t="s">
        <v>60</v>
      </c>
      <c r="C105" s="2">
        <v>526.20000000000005</v>
      </c>
      <c r="D105" s="3" t="s">
        <v>24</v>
      </c>
      <c r="E105" s="50"/>
      <c r="F105" s="50"/>
      <c r="G105" s="4">
        <f t="shared" si="12"/>
        <v>0</v>
      </c>
      <c r="H105" s="4">
        <f t="shared" si="13"/>
        <v>0</v>
      </c>
      <c r="I105" s="51">
        <f t="shared" si="14"/>
        <v>0</v>
      </c>
      <c r="J105" s="40"/>
    </row>
    <row r="106" spans="1:10" s="41" customFormat="1" ht="12.75">
      <c r="A106" s="49">
        <v>6</v>
      </c>
      <c r="B106" s="7" t="s">
        <v>61</v>
      </c>
      <c r="C106" s="2">
        <v>263.10000000000002</v>
      </c>
      <c r="D106" s="3" t="s">
        <v>24</v>
      </c>
      <c r="E106" s="50"/>
      <c r="F106" s="50"/>
      <c r="G106" s="4">
        <f t="shared" si="12"/>
        <v>0</v>
      </c>
      <c r="H106" s="4">
        <f t="shared" si="13"/>
        <v>0</v>
      </c>
      <c r="I106" s="51">
        <f t="shared" si="14"/>
        <v>0</v>
      </c>
      <c r="J106" s="40"/>
    </row>
    <row r="107" spans="1:10" s="41" customFormat="1" ht="25.5">
      <c r="A107" s="49">
        <v>7</v>
      </c>
      <c r="B107" s="7" t="s">
        <v>62</v>
      </c>
      <c r="C107" s="2">
        <v>263.10000000000002</v>
      </c>
      <c r="D107" s="3" t="s">
        <v>24</v>
      </c>
      <c r="E107" s="50"/>
      <c r="F107" s="50"/>
      <c r="G107" s="4">
        <f t="shared" si="12"/>
        <v>0</v>
      </c>
      <c r="H107" s="4">
        <f t="shared" si="13"/>
        <v>0</v>
      </c>
      <c r="I107" s="51">
        <f t="shared" si="14"/>
        <v>0</v>
      </c>
      <c r="J107" s="40"/>
    </row>
    <row r="108" spans="1:10" s="41" customFormat="1" ht="25.5">
      <c r="A108" s="49">
        <v>8</v>
      </c>
      <c r="B108" s="7" t="s">
        <v>180</v>
      </c>
      <c r="C108" s="2">
        <v>526.20000000000005</v>
      </c>
      <c r="D108" s="3" t="s">
        <v>24</v>
      </c>
      <c r="E108" s="50"/>
      <c r="F108" s="50"/>
      <c r="G108" s="4">
        <f t="shared" si="12"/>
        <v>0</v>
      </c>
      <c r="H108" s="4">
        <f t="shared" si="13"/>
        <v>0</v>
      </c>
      <c r="I108" s="51">
        <f t="shared" si="14"/>
        <v>0</v>
      </c>
      <c r="J108" s="40"/>
    </row>
    <row r="109" spans="1:10" s="41" customFormat="1" ht="53.25" customHeight="1">
      <c r="A109" s="49">
        <v>9</v>
      </c>
      <c r="B109" s="7" t="s">
        <v>63</v>
      </c>
      <c r="C109" s="2">
        <v>526.20000000000005</v>
      </c>
      <c r="D109" s="3" t="s">
        <v>24</v>
      </c>
      <c r="E109" s="50"/>
      <c r="F109" s="50"/>
      <c r="G109" s="4">
        <f t="shared" si="12"/>
        <v>0</v>
      </c>
      <c r="H109" s="4">
        <f t="shared" si="13"/>
        <v>0</v>
      </c>
      <c r="I109" s="51">
        <f t="shared" si="14"/>
        <v>0</v>
      </c>
      <c r="J109" s="40"/>
    </row>
    <row r="110" spans="1:10" s="41" customFormat="1" ht="54.75" customHeight="1">
      <c r="A110" s="49">
        <v>10</v>
      </c>
      <c r="B110" s="7" t="s">
        <v>64</v>
      </c>
      <c r="C110" s="2">
        <v>526.20000000000005</v>
      </c>
      <c r="D110" s="3" t="s">
        <v>24</v>
      </c>
      <c r="E110" s="50"/>
      <c r="F110" s="50"/>
      <c r="G110" s="4">
        <f t="shared" si="12"/>
        <v>0</v>
      </c>
      <c r="H110" s="4">
        <f t="shared" si="13"/>
        <v>0</v>
      </c>
      <c r="I110" s="51">
        <f t="shared" si="14"/>
        <v>0</v>
      </c>
      <c r="J110" s="40"/>
    </row>
    <row r="111" spans="1:10" s="41" customFormat="1" ht="51">
      <c r="A111" s="49">
        <v>11</v>
      </c>
      <c r="B111" s="7" t="s">
        <v>65</v>
      </c>
      <c r="C111" s="2">
        <v>526.20000000000005</v>
      </c>
      <c r="D111" s="3" t="s">
        <v>24</v>
      </c>
      <c r="E111" s="50"/>
      <c r="F111" s="50"/>
      <c r="G111" s="4">
        <f t="shared" si="12"/>
        <v>0</v>
      </c>
      <c r="H111" s="4">
        <f t="shared" si="13"/>
        <v>0</v>
      </c>
      <c r="I111" s="51">
        <f t="shared" si="14"/>
        <v>0</v>
      </c>
      <c r="J111" s="40"/>
    </row>
    <row r="112" spans="1:10" s="41" customFormat="1" ht="38.25">
      <c r="A112" s="49">
        <v>12</v>
      </c>
      <c r="B112" s="7" t="s">
        <v>66</v>
      </c>
      <c r="C112" s="2">
        <v>526.20000000000005</v>
      </c>
      <c r="D112" s="3" t="s">
        <v>24</v>
      </c>
      <c r="E112" s="50"/>
      <c r="F112" s="50"/>
      <c r="G112" s="4">
        <f t="shared" si="12"/>
        <v>0</v>
      </c>
      <c r="H112" s="4">
        <f t="shared" si="13"/>
        <v>0</v>
      </c>
      <c r="I112" s="51">
        <f t="shared" si="14"/>
        <v>0</v>
      </c>
      <c r="J112" s="40"/>
    </row>
    <row r="113" spans="1:10" s="41" customFormat="1" ht="51">
      <c r="A113" s="49">
        <v>13</v>
      </c>
      <c r="B113" s="7" t="s">
        <v>67</v>
      </c>
      <c r="C113" s="2">
        <v>526.20000000000005</v>
      </c>
      <c r="D113" s="3" t="s">
        <v>24</v>
      </c>
      <c r="E113" s="50"/>
      <c r="F113" s="50"/>
      <c r="G113" s="4">
        <f t="shared" si="12"/>
        <v>0</v>
      </c>
      <c r="H113" s="4">
        <f t="shared" si="13"/>
        <v>0</v>
      </c>
      <c r="I113" s="51">
        <f t="shared" si="14"/>
        <v>0</v>
      </c>
      <c r="J113" s="40"/>
    </row>
    <row r="114" spans="1:10" s="41" customFormat="1" ht="12.75">
      <c r="A114" s="49">
        <v>14</v>
      </c>
      <c r="B114" s="7" t="s">
        <v>68</v>
      </c>
      <c r="C114" s="2">
        <v>26.3</v>
      </c>
      <c r="D114" s="3" t="s">
        <v>24</v>
      </c>
      <c r="E114" s="50"/>
      <c r="F114" s="50"/>
      <c r="G114" s="4">
        <f t="shared" si="12"/>
        <v>0</v>
      </c>
      <c r="H114" s="4">
        <f t="shared" si="13"/>
        <v>0</v>
      </c>
      <c r="I114" s="51">
        <f t="shared" si="14"/>
        <v>0</v>
      </c>
      <c r="J114" s="40"/>
    </row>
    <row r="115" spans="1:10" s="41" customFormat="1" ht="106.5" customHeight="1">
      <c r="A115" s="49">
        <v>15</v>
      </c>
      <c r="B115" s="7" t="s">
        <v>181</v>
      </c>
      <c r="C115" s="2">
        <v>526.20000000000005</v>
      </c>
      <c r="D115" s="3" t="s">
        <v>24</v>
      </c>
      <c r="E115" s="50"/>
      <c r="F115" s="50"/>
      <c r="G115" s="4">
        <f t="shared" si="12"/>
        <v>0</v>
      </c>
      <c r="H115" s="4">
        <f t="shared" si="13"/>
        <v>0</v>
      </c>
      <c r="I115" s="51">
        <f t="shared" si="14"/>
        <v>0</v>
      </c>
      <c r="J115" s="40"/>
    </row>
    <row r="116" spans="1:10" s="41" customFormat="1" ht="105.75" customHeight="1">
      <c r="A116" s="49">
        <v>16</v>
      </c>
      <c r="B116" s="7" t="s">
        <v>182</v>
      </c>
      <c r="C116" s="2">
        <v>526.20000000000005</v>
      </c>
      <c r="D116" s="3" t="s">
        <v>24</v>
      </c>
      <c r="E116" s="50"/>
      <c r="F116" s="50"/>
      <c r="G116" s="4">
        <f t="shared" si="12"/>
        <v>0</v>
      </c>
      <c r="H116" s="4">
        <f t="shared" si="13"/>
        <v>0</v>
      </c>
      <c r="I116" s="51">
        <f t="shared" si="14"/>
        <v>0</v>
      </c>
      <c r="J116" s="40"/>
    </row>
    <row r="117" spans="1:10" s="41" customFormat="1" ht="107.25" customHeight="1">
      <c r="A117" s="49">
        <v>17</v>
      </c>
      <c r="B117" s="7" t="s">
        <v>183</v>
      </c>
      <c r="C117" s="2">
        <v>526.20000000000005</v>
      </c>
      <c r="D117" s="3" t="s">
        <v>24</v>
      </c>
      <c r="E117" s="50"/>
      <c r="F117" s="50"/>
      <c r="G117" s="4">
        <f t="shared" si="12"/>
        <v>0</v>
      </c>
      <c r="H117" s="4">
        <f t="shared" si="13"/>
        <v>0</v>
      </c>
      <c r="I117" s="51">
        <f t="shared" si="14"/>
        <v>0</v>
      </c>
      <c r="J117" s="40"/>
    </row>
    <row r="118" spans="1:10" s="41" customFormat="1" ht="107.25" customHeight="1">
      <c r="A118" s="49">
        <v>18</v>
      </c>
      <c r="B118" s="7" t="s">
        <v>184</v>
      </c>
      <c r="C118" s="2">
        <v>526.20000000000005</v>
      </c>
      <c r="D118" s="3" t="s">
        <v>24</v>
      </c>
      <c r="E118" s="50"/>
      <c r="F118" s="50"/>
      <c r="G118" s="4">
        <f t="shared" si="12"/>
        <v>0</v>
      </c>
      <c r="H118" s="4">
        <f t="shared" si="13"/>
        <v>0</v>
      </c>
      <c r="I118" s="51">
        <f t="shared" si="14"/>
        <v>0</v>
      </c>
      <c r="J118" s="40"/>
    </row>
    <row r="119" spans="1:10" s="41" customFormat="1" ht="110.25" customHeight="1">
      <c r="A119" s="49">
        <v>19</v>
      </c>
      <c r="B119" s="7" t="s">
        <v>185</v>
      </c>
      <c r="C119" s="2">
        <v>526.20000000000005</v>
      </c>
      <c r="D119" s="3" t="s">
        <v>24</v>
      </c>
      <c r="E119" s="50"/>
      <c r="F119" s="50"/>
      <c r="G119" s="4">
        <f t="shared" si="12"/>
        <v>0</v>
      </c>
      <c r="H119" s="4">
        <f t="shared" si="13"/>
        <v>0</v>
      </c>
      <c r="I119" s="51">
        <f t="shared" si="14"/>
        <v>0</v>
      </c>
      <c r="J119" s="40"/>
    </row>
    <row r="120" spans="1:10" s="41" customFormat="1" ht="108" customHeight="1">
      <c r="A120" s="49">
        <v>20</v>
      </c>
      <c r="B120" s="7" t="s">
        <v>186</v>
      </c>
      <c r="C120" s="2">
        <v>526.20000000000005</v>
      </c>
      <c r="D120" s="3" t="s">
        <v>24</v>
      </c>
      <c r="E120" s="50"/>
      <c r="F120" s="50"/>
      <c r="G120" s="4">
        <f t="shared" si="12"/>
        <v>0</v>
      </c>
      <c r="H120" s="4">
        <f t="shared" si="13"/>
        <v>0</v>
      </c>
      <c r="I120" s="51">
        <f t="shared" si="14"/>
        <v>0</v>
      </c>
      <c r="J120" s="40"/>
    </row>
    <row r="121" spans="1:10" s="41" customFormat="1" ht="105.75" customHeight="1">
      <c r="A121" s="49">
        <v>21</v>
      </c>
      <c r="B121" s="7" t="s">
        <v>187</v>
      </c>
      <c r="C121" s="2">
        <v>526.20000000000005</v>
      </c>
      <c r="D121" s="3" t="s">
        <v>24</v>
      </c>
      <c r="E121" s="50"/>
      <c r="F121" s="50"/>
      <c r="G121" s="4">
        <f t="shared" si="12"/>
        <v>0</v>
      </c>
      <c r="H121" s="4">
        <f t="shared" si="13"/>
        <v>0</v>
      </c>
      <c r="I121" s="51">
        <f t="shared" si="14"/>
        <v>0</v>
      </c>
      <c r="J121" s="40"/>
    </row>
    <row r="122" spans="1:10" s="41" customFormat="1" ht="108" customHeight="1">
      <c r="A122" s="49">
        <v>22</v>
      </c>
      <c r="B122" s="7" t="s">
        <v>188</v>
      </c>
      <c r="C122" s="2">
        <v>526.20000000000005</v>
      </c>
      <c r="D122" s="3" t="s">
        <v>24</v>
      </c>
      <c r="E122" s="50"/>
      <c r="F122" s="50"/>
      <c r="G122" s="4">
        <f t="shared" si="12"/>
        <v>0</v>
      </c>
      <c r="H122" s="4">
        <f t="shared" si="13"/>
        <v>0</v>
      </c>
      <c r="I122" s="51">
        <f t="shared" si="14"/>
        <v>0</v>
      </c>
      <c r="J122" s="40"/>
    </row>
    <row r="123" spans="1:10" s="41" customFormat="1" ht="54.75" customHeight="1">
      <c r="A123" s="49">
        <v>23</v>
      </c>
      <c r="B123" s="7" t="s">
        <v>69</v>
      </c>
      <c r="C123" s="2">
        <v>52.6</v>
      </c>
      <c r="D123" s="3" t="s">
        <v>42</v>
      </c>
      <c r="E123" s="50"/>
      <c r="F123" s="50"/>
      <c r="G123" s="4">
        <f t="shared" si="12"/>
        <v>0</v>
      </c>
      <c r="H123" s="4">
        <f t="shared" si="13"/>
        <v>0</v>
      </c>
      <c r="I123" s="51">
        <f t="shared" si="14"/>
        <v>0</v>
      </c>
      <c r="J123" s="40"/>
    </row>
    <row r="124" spans="1:10" s="41" customFormat="1" ht="53.25" customHeight="1">
      <c r="A124" s="49">
        <v>24</v>
      </c>
      <c r="B124" s="7" t="s">
        <v>70</v>
      </c>
      <c r="C124" s="2">
        <v>52.6</v>
      </c>
      <c r="D124" s="3" t="s">
        <v>42</v>
      </c>
      <c r="E124" s="50"/>
      <c r="F124" s="50"/>
      <c r="G124" s="4">
        <f t="shared" si="12"/>
        <v>0</v>
      </c>
      <c r="H124" s="4">
        <f t="shared" si="13"/>
        <v>0</v>
      </c>
      <c r="I124" s="51">
        <f t="shared" si="14"/>
        <v>0</v>
      </c>
      <c r="J124" s="40"/>
    </row>
    <row r="125" spans="1:10" s="41" customFormat="1" ht="65.25" customHeight="1">
      <c r="A125" s="49">
        <v>25</v>
      </c>
      <c r="B125" s="7" t="s">
        <v>189</v>
      </c>
      <c r="C125" s="2">
        <v>263.10000000000002</v>
      </c>
      <c r="D125" s="3" t="s">
        <v>24</v>
      </c>
      <c r="E125" s="50"/>
      <c r="F125" s="50"/>
      <c r="G125" s="4">
        <f t="shared" si="12"/>
        <v>0</v>
      </c>
      <c r="H125" s="4">
        <f t="shared" si="13"/>
        <v>0</v>
      </c>
      <c r="I125" s="51">
        <f t="shared" si="14"/>
        <v>0</v>
      </c>
      <c r="J125" s="40"/>
    </row>
    <row r="126" spans="1:10" s="41" customFormat="1" ht="70.5" customHeight="1">
      <c r="A126" s="49">
        <v>26</v>
      </c>
      <c r="B126" s="7" t="s">
        <v>190</v>
      </c>
      <c r="C126" s="2">
        <v>263.10000000000002</v>
      </c>
      <c r="D126" s="3" t="s">
        <v>24</v>
      </c>
      <c r="E126" s="50"/>
      <c r="F126" s="50"/>
      <c r="G126" s="4">
        <f t="shared" si="12"/>
        <v>0</v>
      </c>
      <c r="H126" s="4">
        <f t="shared" si="13"/>
        <v>0</v>
      </c>
      <c r="I126" s="51">
        <f t="shared" si="14"/>
        <v>0</v>
      </c>
      <c r="J126" s="40"/>
    </row>
    <row r="127" spans="1:10" s="41" customFormat="1" ht="69" customHeight="1">
      <c r="A127" s="49">
        <v>27</v>
      </c>
      <c r="B127" s="7" t="s">
        <v>191</v>
      </c>
      <c r="C127" s="2">
        <v>263.10000000000002</v>
      </c>
      <c r="D127" s="3" t="s">
        <v>24</v>
      </c>
      <c r="E127" s="50"/>
      <c r="F127" s="50"/>
      <c r="G127" s="4">
        <f t="shared" si="12"/>
        <v>0</v>
      </c>
      <c r="H127" s="4">
        <f t="shared" si="13"/>
        <v>0</v>
      </c>
      <c r="I127" s="51">
        <f t="shared" si="14"/>
        <v>0</v>
      </c>
      <c r="J127" s="40"/>
    </row>
    <row r="128" spans="1:10" s="41" customFormat="1" ht="76.5">
      <c r="A128" s="49">
        <v>28</v>
      </c>
      <c r="B128" s="7" t="s">
        <v>192</v>
      </c>
      <c r="C128" s="2">
        <v>263.10000000000002</v>
      </c>
      <c r="D128" s="3" t="s">
        <v>24</v>
      </c>
      <c r="E128" s="50"/>
      <c r="F128" s="50"/>
      <c r="G128" s="4">
        <f t="shared" si="12"/>
        <v>0</v>
      </c>
      <c r="H128" s="4">
        <f t="shared" si="13"/>
        <v>0</v>
      </c>
      <c r="I128" s="51">
        <f t="shared" si="14"/>
        <v>0</v>
      </c>
      <c r="J128" s="40"/>
    </row>
    <row r="129" spans="1:10" s="41" customFormat="1" ht="68.25" customHeight="1">
      <c r="A129" s="49">
        <v>29</v>
      </c>
      <c r="B129" s="7" t="s">
        <v>193</v>
      </c>
      <c r="C129" s="2">
        <v>263.10000000000002</v>
      </c>
      <c r="D129" s="3" t="s">
        <v>24</v>
      </c>
      <c r="E129" s="50"/>
      <c r="F129" s="50"/>
      <c r="G129" s="4">
        <f t="shared" si="12"/>
        <v>0</v>
      </c>
      <c r="H129" s="4">
        <f t="shared" si="13"/>
        <v>0</v>
      </c>
      <c r="I129" s="51">
        <f t="shared" si="14"/>
        <v>0</v>
      </c>
      <c r="J129" s="40"/>
    </row>
    <row r="130" spans="1:10" s="41" customFormat="1" ht="25.5">
      <c r="A130" s="49">
        <v>30</v>
      </c>
      <c r="B130" s="7" t="s">
        <v>71</v>
      </c>
      <c r="C130" s="2">
        <v>263.10000000000002</v>
      </c>
      <c r="D130" s="3" t="s">
        <v>24</v>
      </c>
      <c r="E130" s="50"/>
      <c r="F130" s="50"/>
      <c r="G130" s="4">
        <f t="shared" si="12"/>
        <v>0</v>
      </c>
      <c r="H130" s="4">
        <f t="shared" si="13"/>
        <v>0</v>
      </c>
      <c r="I130" s="51">
        <f t="shared" si="14"/>
        <v>0</v>
      </c>
      <c r="J130" s="40"/>
    </row>
    <row r="131" spans="1:10" s="41" customFormat="1" ht="38.25">
      <c r="A131" s="49">
        <v>31</v>
      </c>
      <c r="B131" s="7" t="s">
        <v>72</v>
      </c>
      <c r="C131" s="2">
        <v>263.10000000000002</v>
      </c>
      <c r="D131" s="3" t="s">
        <v>24</v>
      </c>
      <c r="E131" s="50"/>
      <c r="F131" s="50"/>
      <c r="G131" s="4">
        <f t="shared" si="12"/>
        <v>0</v>
      </c>
      <c r="H131" s="4">
        <f t="shared" si="13"/>
        <v>0</v>
      </c>
      <c r="I131" s="51">
        <f t="shared" si="14"/>
        <v>0</v>
      </c>
      <c r="J131" s="40"/>
    </row>
    <row r="132" spans="1:10" s="41" customFormat="1" ht="38.25">
      <c r="A132" s="49">
        <v>32</v>
      </c>
      <c r="B132" s="7" t="s">
        <v>73</v>
      </c>
      <c r="C132" s="2">
        <v>263.10000000000002</v>
      </c>
      <c r="D132" s="3" t="s">
        <v>24</v>
      </c>
      <c r="E132" s="50"/>
      <c r="F132" s="50"/>
      <c r="G132" s="4">
        <f t="shared" si="12"/>
        <v>0</v>
      </c>
      <c r="H132" s="4">
        <f t="shared" si="13"/>
        <v>0</v>
      </c>
      <c r="I132" s="51">
        <f t="shared" si="14"/>
        <v>0</v>
      </c>
      <c r="J132" s="40"/>
    </row>
    <row r="133" spans="1:10" s="41" customFormat="1" ht="25.5">
      <c r="A133" s="49">
        <v>33</v>
      </c>
      <c r="B133" s="7" t="s">
        <v>74</v>
      </c>
      <c r="C133" s="2">
        <v>263.10000000000002</v>
      </c>
      <c r="D133" s="3" t="s">
        <v>24</v>
      </c>
      <c r="E133" s="50"/>
      <c r="F133" s="50"/>
      <c r="G133" s="4">
        <f t="shared" si="12"/>
        <v>0</v>
      </c>
      <c r="H133" s="4">
        <f t="shared" si="13"/>
        <v>0</v>
      </c>
      <c r="I133" s="51">
        <f t="shared" si="14"/>
        <v>0</v>
      </c>
      <c r="J133" s="40"/>
    </row>
    <row r="134" spans="1:10" s="41" customFormat="1" ht="38.25">
      <c r="A134" s="49">
        <v>34</v>
      </c>
      <c r="B134" s="7" t="s">
        <v>75</v>
      </c>
      <c r="C134" s="2">
        <v>526.20000000000005</v>
      </c>
      <c r="D134" s="3" t="s">
        <v>24</v>
      </c>
      <c r="E134" s="50"/>
      <c r="F134" s="50"/>
      <c r="G134" s="4">
        <f t="shared" si="12"/>
        <v>0</v>
      </c>
      <c r="H134" s="4">
        <f t="shared" si="13"/>
        <v>0</v>
      </c>
      <c r="I134" s="51">
        <f t="shared" si="14"/>
        <v>0</v>
      </c>
      <c r="J134" s="40"/>
    </row>
    <row r="135" spans="1:10" s="41" customFormat="1" ht="25.5">
      <c r="A135" s="49">
        <v>35</v>
      </c>
      <c r="B135" s="7" t="s">
        <v>76</v>
      </c>
      <c r="C135" s="2">
        <v>131.6</v>
      </c>
      <c r="D135" s="3" t="s">
        <v>24</v>
      </c>
      <c r="E135" s="50"/>
      <c r="F135" s="50"/>
      <c r="G135" s="4">
        <f t="shared" si="12"/>
        <v>0</v>
      </c>
      <c r="H135" s="4">
        <f t="shared" si="13"/>
        <v>0</v>
      </c>
      <c r="I135" s="51">
        <f t="shared" si="14"/>
        <v>0</v>
      </c>
      <c r="J135" s="40"/>
    </row>
    <row r="136" spans="1:10" s="41" customFormat="1" ht="12.75">
      <c r="A136" s="49">
        <v>36</v>
      </c>
      <c r="B136" s="7" t="s">
        <v>77</v>
      </c>
      <c r="C136" s="2">
        <v>39.4</v>
      </c>
      <c r="D136" s="3" t="s">
        <v>24</v>
      </c>
      <c r="E136" s="50"/>
      <c r="F136" s="50"/>
      <c r="G136" s="4">
        <f t="shared" si="12"/>
        <v>0</v>
      </c>
      <c r="H136" s="4">
        <f t="shared" si="13"/>
        <v>0</v>
      </c>
      <c r="I136" s="51">
        <f t="shared" si="14"/>
        <v>0</v>
      </c>
      <c r="J136" s="40"/>
    </row>
    <row r="137" spans="1:10" s="41" customFormat="1" ht="78" customHeight="1">
      <c r="A137" s="49">
        <v>37</v>
      </c>
      <c r="B137" s="7" t="s">
        <v>194</v>
      </c>
      <c r="C137" s="2">
        <v>131.6</v>
      </c>
      <c r="D137" s="3" t="s">
        <v>42</v>
      </c>
      <c r="E137" s="50"/>
      <c r="F137" s="50"/>
      <c r="G137" s="4">
        <f t="shared" si="12"/>
        <v>0</v>
      </c>
      <c r="H137" s="4">
        <f t="shared" si="13"/>
        <v>0</v>
      </c>
      <c r="I137" s="51">
        <f t="shared" si="14"/>
        <v>0</v>
      </c>
      <c r="J137" s="40"/>
    </row>
    <row r="138" spans="1:10" s="41" customFormat="1" ht="79.5" customHeight="1">
      <c r="A138" s="49">
        <v>38</v>
      </c>
      <c r="B138" s="7" t="s">
        <v>195</v>
      </c>
      <c r="C138" s="2">
        <v>131.6</v>
      </c>
      <c r="D138" s="3" t="s">
        <v>42</v>
      </c>
      <c r="E138" s="50"/>
      <c r="F138" s="50"/>
      <c r="G138" s="4">
        <f t="shared" si="12"/>
        <v>0</v>
      </c>
      <c r="H138" s="4">
        <f t="shared" si="13"/>
        <v>0</v>
      </c>
      <c r="I138" s="51">
        <f t="shared" si="14"/>
        <v>0</v>
      </c>
      <c r="J138" s="40"/>
    </row>
    <row r="139" spans="1:10" s="41" customFormat="1" ht="81" customHeight="1">
      <c r="A139" s="49">
        <v>39</v>
      </c>
      <c r="B139" s="7" t="s">
        <v>196</v>
      </c>
      <c r="C139" s="2">
        <v>131.6</v>
      </c>
      <c r="D139" s="3" t="s">
        <v>42</v>
      </c>
      <c r="E139" s="50"/>
      <c r="F139" s="50"/>
      <c r="G139" s="4">
        <f t="shared" si="12"/>
        <v>0</v>
      </c>
      <c r="H139" s="4">
        <f t="shared" si="13"/>
        <v>0</v>
      </c>
      <c r="I139" s="51">
        <f t="shared" si="14"/>
        <v>0</v>
      </c>
      <c r="J139" s="40"/>
    </row>
    <row r="140" spans="1:10" s="41" customFormat="1" ht="81.75" customHeight="1">
      <c r="A140" s="49">
        <v>40</v>
      </c>
      <c r="B140" s="7" t="s">
        <v>197</v>
      </c>
      <c r="C140" s="2">
        <v>131.6</v>
      </c>
      <c r="D140" s="3" t="s">
        <v>42</v>
      </c>
      <c r="E140" s="50"/>
      <c r="F140" s="50"/>
      <c r="G140" s="4">
        <f t="shared" si="12"/>
        <v>0</v>
      </c>
      <c r="H140" s="4">
        <f t="shared" si="13"/>
        <v>0</v>
      </c>
      <c r="I140" s="51">
        <f t="shared" si="14"/>
        <v>0</v>
      </c>
      <c r="J140" s="40"/>
    </row>
    <row r="141" spans="1:10" s="41" customFormat="1" ht="12.75">
      <c r="A141" s="49">
        <v>31</v>
      </c>
      <c r="B141" s="7" t="s">
        <v>78</v>
      </c>
      <c r="C141" s="2">
        <v>78.900000000000006</v>
      </c>
      <c r="D141" s="3" t="s">
        <v>42</v>
      </c>
      <c r="E141" s="50"/>
      <c r="F141" s="50"/>
      <c r="G141" s="4">
        <f t="shared" si="12"/>
        <v>0</v>
      </c>
      <c r="H141" s="4">
        <f t="shared" si="13"/>
        <v>0</v>
      </c>
      <c r="I141" s="51">
        <f t="shared" si="14"/>
        <v>0</v>
      </c>
      <c r="J141" s="40"/>
    </row>
    <row r="142" spans="1:10" s="41" customFormat="1" ht="12.75">
      <c r="A142" s="54">
        <v>5</v>
      </c>
      <c r="B142" s="55" t="s">
        <v>79</v>
      </c>
      <c r="C142" s="56"/>
      <c r="D142" s="57"/>
      <c r="E142" s="58"/>
      <c r="F142" s="58"/>
      <c r="G142" s="59">
        <f>SUM(G101:G141)</f>
        <v>0</v>
      </c>
      <c r="H142" s="59">
        <f>SUM(H101:H141)</f>
        <v>0</v>
      </c>
      <c r="I142" s="60">
        <f>SUM(I101:I141)</f>
        <v>0</v>
      </c>
      <c r="J142" s="40"/>
    </row>
    <row r="143" spans="1:10" s="41" customFormat="1" ht="12.75">
      <c r="A143" s="61"/>
      <c r="B143" s="1"/>
      <c r="C143" s="2"/>
      <c r="D143" s="3"/>
      <c r="E143" s="1"/>
      <c r="F143" s="1"/>
      <c r="G143" s="1"/>
      <c r="H143" s="1"/>
      <c r="I143" s="62"/>
      <c r="J143" s="40"/>
    </row>
    <row r="144" spans="1:10" s="41" customFormat="1" ht="12.75">
      <c r="A144" s="61">
        <v>6</v>
      </c>
      <c r="B144" s="1" t="s">
        <v>80</v>
      </c>
      <c r="C144" s="2"/>
      <c r="D144" s="3"/>
      <c r="E144" s="50"/>
      <c r="F144" s="50"/>
      <c r="G144" s="5"/>
      <c r="H144" s="5"/>
      <c r="I144" s="72"/>
      <c r="J144" s="40"/>
    </row>
    <row r="145" spans="1:10" s="41" customFormat="1" ht="12.75">
      <c r="A145" s="49">
        <v>1</v>
      </c>
      <c r="B145" s="7" t="s">
        <v>81</v>
      </c>
      <c r="C145" s="2">
        <v>1052</v>
      </c>
      <c r="D145" s="3" t="s">
        <v>24</v>
      </c>
      <c r="E145" s="50"/>
      <c r="F145" s="50"/>
      <c r="G145" s="4">
        <f>E145*C145</f>
        <v>0</v>
      </c>
      <c r="H145" s="4">
        <f>F145*C145</f>
        <v>0</v>
      </c>
      <c r="I145" s="51">
        <f>G145+H145</f>
        <v>0</v>
      </c>
      <c r="J145" s="40"/>
    </row>
    <row r="146" spans="1:10" s="41" customFormat="1" ht="25.5">
      <c r="A146" s="49">
        <v>2</v>
      </c>
      <c r="B146" s="7" t="s">
        <v>82</v>
      </c>
      <c r="C146" s="2">
        <v>1052</v>
      </c>
      <c r="D146" s="3" t="s">
        <v>24</v>
      </c>
      <c r="E146" s="50"/>
      <c r="F146" s="50"/>
      <c r="G146" s="4">
        <f t="shared" ref="G146:G160" si="15">E146*C146</f>
        <v>0</v>
      </c>
      <c r="H146" s="4">
        <f t="shared" ref="H146:H160" si="16">F146*C146</f>
        <v>0</v>
      </c>
      <c r="I146" s="51">
        <f t="shared" ref="I146:I160" si="17">G146+H146</f>
        <v>0</v>
      </c>
      <c r="J146" s="40"/>
    </row>
    <row r="147" spans="1:10" s="41" customFormat="1" ht="25.5">
      <c r="A147" s="49">
        <v>3</v>
      </c>
      <c r="B147" s="7" t="s">
        <v>83</v>
      </c>
      <c r="C147" s="2">
        <v>119.6</v>
      </c>
      <c r="D147" s="3" t="s">
        <v>24</v>
      </c>
      <c r="E147" s="50"/>
      <c r="F147" s="50"/>
      <c r="G147" s="4">
        <f t="shared" si="15"/>
        <v>0</v>
      </c>
      <c r="H147" s="4">
        <f t="shared" si="16"/>
        <v>0</v>
      </c>
      <c r="I147" s="51">
        <f t="shared" si="17"/>
        <v>0</v>
      </c>
      <c r="J147" s="40"/>
    </row>
    <row r="148" spans="1:10" s="41" customFormat="1" ht="94.5" customHeight="1">
      <c r="A148" s="49">
        <v>4</v>
      </c>
      <c r="B148" s="7" t="s">
        <v>84</v>
      </c>
      <c r="C148" s="2">
        <v>1052</v>
      </c>
      <c r="D148" s="3" t="s">
        <v>24</v>
      </c>
      <c r="E148" s="50"/>
      <c r="F148" s="50"/>
      <c r="G148" s="4">
        <f t="shared" si="15"/>
        <v>0</v>
      </c>
      <c r="H148" s="4">
        <f t="shared" si="16"/>
        <v>0</v>
      </c>
      <c r="I148" s="51">
        <f t="shared" si="17"/>
        <v>0</v>
      </c>
      <c r="J148" s="40"/>
    </row>
    <row r="149" spans="1:10" s="41" customFormat="1" ht="38.25">
      <c r="A149" s="49">
        <v>5</v>
      </c>
      <c r="B149" s="7" t="s">
        <v>85</v>
      </c>
      <c r="C149" s="2">
        <v>1052</v>
      </c>
      <c r="D149" s="3" t="s">
        <v>24</v>
      </c>
      <c r="E149" s="50"/>
      <c r="F149" s="50"/>
      <c r="G149" s="4">
        <f t="shared" si="15"/>
        <v>0</v>
      </c>
      <c r="H149" s="4">
        <f t="shared" si="16"/>
        <v>0</v>
      </c>
      <c r="I149" s="51">
        <f t="shared" si="17"/>
        <v>0</v>
      </c>
      <c r="J149" s="40"/>
    </row>
    <row r="150" spans="1:10" s="41" customFormat="1" ht="38.25">
      <c r="A150" s="49">
        <v>6</v>
      </c>
      <c r="B150" s="7" t="s">
        <v>86</v>
      </c>
      <c r="C150" s="2">
        <v>239.2</v>
      </c>
      <c r="D150" s="3" t="s">
        <v>24</v>
      </c>
      <c r="E150" s="50"/>
      <c r="F150" s="50"/>
      <c r="G150" s="4">
        <f t="shared" si="15"/>
        <v>0</v>
      </c>
      <c r="H150" s="4">
        <f t="shared" si="16"/>
        <v>0</v>
      </c>
      <c r="I150" s="51">
        <f t="shared" si="17"/>
        <v>0</v>
      </c>
      <c r="J150" s="40"/>
    </row>
    <row r="151" spans="1:10" s="41" customFormat="1" ht="25.5">
      <c r="A151" s="49">
        <v>7</v>
      </c>
      <c r="B151" s="7" t="s">
        <v>87</v>
      </c>
      <c r="C151" s="2">
        <v>1052</v>
      </c>
      <c r="D151" s="3" t="s">
        <v>24</v>
      </c>
      <c r="E151" s="50"/>
      <c r="F151" s="50"/>
      <c r="G151" s="4">
        <f t="shared" si="15"/>
        <v>0</v>
      </c>
      <c r="H151" s="4">
        <f t="shared" si="16"/>
        <v>0</v>
      </c>
      <c r="I151" s="51">
        <f t="shared" si="17"/>
        <v>0</v>
      </c>
      <c r="J151" s="40"/>
    </row>
    <row r="152" spans="1:10" s="41" customFormat="1" ht="25.5">
      <c r="A152" s="49">
        <v>8</v>
      </c>
      <c r="B152" s="7" t="s">
        <v>88</v>
      </c>
      <c r="C152" s="2">
        <v>1052</v>
      </c>
      <c r="D152" s="3" t="s">
        <v>24</v>
      </c>
      <c r="E152" s="50"/>
      <c r="F152" s="50"/>
      <c r="G152" s="4">
        <f t="shared" si="15"/>
        <v>0</v>
      </c>
      <c r="H152" s="4">
        <f t="shared" si="16"/>
        <v>0</v>
      </c>
      <c r="I152" s="51">
        <f t="shared" si="17"/>
        <v>0</v>
      </c>
      <c r="J152" s="40"/>
    </row>
    <row r="153" spans="1:10" s="41" customFormat="1" ht="25.5">
      <c r="A153" s="49">
        <v>9</v>
      </c>
      <c r="B153" s="7" t="s">
        <v>89</v>
      </c>
      <c r="C153" s="2">
        <v>1052</v>
      </c>
      <c r="D153" s="3" t="s">
        <v>24</v>
      </c>
      <c r="E153" s="50"/>
      <c r="F153" s="50"/>
      <c r="G153" s="4">
        <f t="shared" si="15"/>
        <v>0</v>
      </c>
      <c r="H153" s="4">
        <f t="shared" si="16"/>
        <v>0</v>
      </c>
      <c r="I153" s="51">
        <f t="shared" si="17"/>
        <v>0</v>
      </c>
      <c r="J153" s="40"/>
    </row>
    <row r="154" spans="1:10" s="41" customFormat="1" ht="25.5">
      <c r="A154" s="49">
        <v>10</v>
      </c>
      <c r="B154" s="7" t="s">
        <v>90</v>
      </c>
      <c r="C154" s="2">
        <v>526.20000000000005</v>
      </c>
      <c r="D154" s="3" t="s">
        <v>42</v>
      </c>
      <c r="E154" s="50"/>
      <c r="F154" s="50"/>
      <c r="G154" s="4">
        <f t="shared" si="15"/>
        <v>0</v>
      </c>
      <c r="H154" s="4">
        <f t="shared" si="16"/>
        <v>0</v>
      </c>
      <c r="I154" s="51">
        <f t="shared" si="17"/>
        <v>0</v>
      </c>
      <c r="J154" s="40"/>
    </row>
    <row r="155" spans="1:10" s="41" customFormat="1" ht="38.25">
      <c r="A155" s="49">
        <v>11</v>
      </c>
      <c r="B155" s="7" t="s">
        <v>91</v>
      </c>
      <c r="C155" s="2">
        <v>1052</v>
      </c>
      <c r="D155" s="3" t="s">
        <v>24</v>
      </c>
      <c r="E155" s="50"/>
      <c r="F155" s="50"/>
      <c r="G155" s="4">
        <f t="shared" si="15"/>
        <v>0</v>
      </c>
      <c r="H155" s="4">
        <f t="shared" si="16"/>
        <v>0</v>
      </c>
      <c r="I155" s="51">
        <f t="shared" si="17"/>
        <v>0</v>
      </c>
      <c r="J155" s="40"/>
    </row>
    <row r="156" spans="1:10" s="41" customFormat="1" ht="38.25">
      <c r="A156" s="49">
        <v>12</v>
      </c>
      <c r="B156" s="7" t="s">
        <v>92</v>
      </c>
      <c r="C156" s="2">
        <v>1052</v>
      </c>
      <c r="D156" s="3" t="s">
        <v>24</v>
      </c>
      <c r="E156" s="50"/>
      <c r="F156" s="50"/>
      <c r="G156" s="4">
        <f t="shared" si="15"/>
        <v>0</v>
      </c>
      <c r="H156" s="4">
        <f t="shared" si="16"/>
        <v>0</v>
      </c>
      <c r="I156" s="51">
        <f t="shared" si="17"/>
        <v>0</v>
      </c>
      <c r="J156" s="40"/>
    </row>
    <row r="157" spans="1:10" s="41" customFormat="1" ht="25.5">
      <c r="A157" s="49">
        <v>13</v>
      </c>
      <c r="B157" s="7" t="s">
        <v>93</v>
      </c>
      <c r="C157" s="2">
        <v>526.20000000000005</v>
      </c>
      <c r="D157" s="3" t="s">
        <v>24</v>
      </c>
      <c r="E157" s="50"/>
      <c r="F157" s="50"/>
      <c r="G157" s="4">
        <f t="shared" si="15"/>
        <v>0</v>
      </c>
      <c r="H157" s="4">
        <f t="shared" si="16"/>
        <v>0</v>
      </c>
      <c r="I157" s="51">
        <f t="shared" si="17"/>
        <v>0</v>
      </c>
      <c r="J157" s="40"/>
    </row>
    <row r="158" spans="1:10" s="41" customFormat="1" ht="38.25">
      <c r="A158" s="49">
        <v>14</v>
      </c>
      <c r="B158" s="7" t="s">
        <v>94</v>
      </c>
      <c r="C158" s="2">
        <v>526.20000000000005</v>
      </c>
      <c r="D158" s="3" t="s">
        <v>24</v>
      </c>
      <c r="E158" s="50"/>
      <c r="F158" s="50"/>
      <c r="G158" s="4">
        <f t="shared" si="15"/>
        <v>0</v>
      </c>
      <c r="H158" s="4">
        <f t="shared" si="16"/>
        <v>0</v>
      </c>
      <c r="I158" s="51">
        <f t="shared" si="17"/>
        <v>0</v>
      </c>
      <c r="J158" s="40"/>
    </row>
    <row r="159" spans="1:10" s="41" customFormat="1" ht="38.25">
      <c r="A159" s="49">
        <v>15</v>
      </c>
      <c r="B159" s="7" t="s">
        <v>95</v>
      </c>
      <c r="C159" s="2">
        <v>526.20000000000005</v>
      </c>
      <c r="D159" s="3" t="s">
        <v>24</v>
      </c>
      <c r="E159" s="50"/>
      <c r="F159" s="50"/>
      <c r="G159" s="4">
        <f t="shared" si="15"/>
        <v>0</v>
      </c>
      <c r="H159" s="4">
        <f t="shared" si="16"/>
        <v>0</v>
      </c>
      <c r="I159" s="51">
        <f t="shared" si="17"/>
        <v>0</v>
      </c>
      <c r="J159" s="40"/>
    </row>
    <row r="160" spans="1:10" s="41" customFormat="1" ht="25.5">
      <c r="A160" s="49">
        <v>16</v>
      </c>
      <c r="B160" s="7" t="s">
        <v>96</v>
      </c>
      <c r="C160" s="2">
        <v>52.6</v>
      </c>
      <c r="D160" s="3" t="s">
        <v>24</v>
      </c>
      <c r="E160" s="50"/>
      <c r="F160" s="50"/>
      <c r="G160" s="4">
        <f t="shared" si="15"/>
        <v>0</v>
      </c>
      <c r="H160" s="4">
        <f t="shared" si="16"/>
        <v>0</v>
      </c>
      <c r="I160" s="51">
        <f t="shared" si="17"/>
        <v>0</v>
      </c>
      <c r="J160" s="40"/>
    </row>
    <row r="161" spans="1:10" s="41" customFormat="1" ht="12.75">
      <c r="A161" s="54">
        <v>6</v>
      </c>
      <c r="B161" s="55" t="s">
        <v>97</v>
      </c>
      <c r="C161" s="56"/>
      <c r="D161" s="57"/>
      <c r="E161" s="58"/>
      <c r="F161" s="58"/>
      <c r="G161" s="59">
        <f>SUM(G145:G160)</f>
        <v>0</v>
      </c>
      <c r="H161" s="59">
        <f>SUM(H145:H160)</f>
        <v>0</v>
      </c>
      <c r="I161" s="60">
        <f>SUM(I145:I160)</f>
        <v>0</v>
      </c>
      <c r="J161" s="40"/>
    </row>
    <row r="162" spans="1:10" s="41" customFormat="1" ht="12.75">
      <c r="A162" s="61"/>
      <c r="B162" s="1"/>
      <c r="C162" s="2"/>
      <c r="D162" s="3"/>
      <c r="E162" s="1"/>
      <c r="F162" s="1"/>
      <c r="G162" s="1"/>
      <c r="H162" s="1"/>
      <c r="I162" s="62"/>
      <c r="J162" s="40"/>
    </row>
    <row r="163" spans="1:10" s="41" customFormat="1" ht="12.75">
      <c r="A163" s="61">
        <v>7</v>
      </c>
      <c r="B163" s="1" t="s">
        <v>98</v>
      </c>
      <c r="C163" s="2"/>
      <c r="D163" s="3"/>
      <c r="E163" s="50"/>
      <c r="F163" s="50"/>
      <c r="G163" s="5"/>
      <c r="H163" s="5"/>
      <c r="I163" s="72"/>
      <c r="J163" s="40"/>
    </row>
    <row r="164" spans="1:10" s="41" customFormat="1" ht="38.25">
      <c r="A164" s="49">
        <v>1</v>
      </c>
      <c r="B164" s="7" t="s">
        <v>99</v>
      </c>
      <c r="C164" s="2">
        <v>119.6</v>
      </c>
      <c r="D164" s="3" t="s">
        <v>24</v>
      </c>
      <c r="E164" s="50"/>
      <c r="F164" s="50"/>
      <c r="G164" s="4">
        <f>E164*C164</f>
        <v>0</v>
      </c>
      <c r="H164" s="4">
        <f>F164*C164</f>
        <v>0</v>
      </c>
      <c r="I164" s="51">
        <f>G164+H164</f>
        <v>0</v>
      </c>
      <c r="J164" s="40"/>
    </row>
    <row r="165" spans="1:10" s="41" customFormat="1" ht="38.25">
      <c r="A165" s="49">
        <v>2</v>
      </c>
      <c r="B165" s="7" t="s">
        <v>100</v>
      </c>
      <c r="C165" s="2">
        <v>526.20000000000005</v>
      </c>
      <c r="D165" s="3" t="s">
        <v>24</v>
      </c>
      <c r="E165" s="50"/>
      <c r="F165" s="50"/>
      <c r="G165" s="4">
        <f t="shared" ref="G165:G173" si="18">E165*C165</f>
        <v>0</v>
      </c>
      <c r="H165" s="4">
        <f t="shared" ref="H165:H173" si="19">F165*C165</f>
        <v>0</v>
      </c>
      <c r="I165" s="51">
        <f t="shared" ref="I165:I173" si="20">G165+H165</f>
        <v>0</v>
      </c>
      <c r="J165" s="40"/>
    </row>
    <row r="166" spans="1:10" s="41" customFormat="1" ht="25.5">
      <c r="A166" s="49">
        <v>3</v>
      </c>
      <c r="B166" s="7" t="s">
        <v>101</v>
      </c>
      <c r="C166" s="2">
        <v>526.20000000000005</v>
      </c>
      <c r="D166" s="3" t="s">
        <v>24</v>
      </c>
      <c r="E166" s="50"/>
      <c r="F166" s="50"/>
      <c r="G166" s="4">
        <f t="shared" si="18"/>
        <v>0</v>
      </c>
      <c r="H166" s="4">
        <f t="shared" si="19"/>
        <v>0</v>
      </c>
      <c r="I166" s="51">
        <f t="shared" si="20"/>
        <v>0</v>
      </c>
      <c r="J166" s="40"/>
    </row>
    <row r="167" spans="1:10" s="41" customFormat="1" ht="38.25">
      <c r="A167" s="49">
        <v>4</v>
      </c>
      <c r="B167" s="7" t="s">
        <v>102</v>
      </c>
      <c r="C167" s="2">
        <v>23.9</v>
      </c>
      <c r="D167" s="3" t="s">
        <v>25</v>
      </c>
      <c r="E167" s="50"/>
      <c r="F167" s="50"/>
      <c r="G167" s="4">
        <f t="shared" si="18"/>
        <v>0</v>
      </c>
      <c r="H167" s="4">
        <f t="shared" si="19"/>
        <v>0</v>
      </c>
      <c r="I167" s="51">
        <f t="shared" si="20"/>
        <v>0</v>
      </c>
      <c r="J167" s="40"/>
    </row>
    <row r="168" spans="1:10" s="41" customFormat="1" ht="38.25">
      <c r="A168" s="49">
        <v>5</v>
      </c>
      <c r="B168" s="7" t="s">
        <v>103</v>
      </c>
      <c r="C168" s="2">
        <v>23.9</v>
      </c>
      <c r="D168" s="3" t="s">
        <v>25</v>
      </c>
      <c r="E168" s="50"/>
      <c r="F168" s="50"/>
      <c r="G168" s="4">
        <f t="shared" si="18"/>
        <v>0</v>
      </c>
      <c r="H168" s="4">
        <f t="shared" si="19"/>
        <v>0</v>
      </c>
      <c r="I168" s="51">
        <f t="shared" si="20"/>
        <v>0</v>
      </c>
      <c r="J168" s="40"/>
    </row>
    <row r="169" spans="1:10" s="41" customFormat="1" ht="38.25">
      <c r="A169" s="49">
        <v>6</v>
      </c>
      <c r="B169" s="7" t="s">
        <v>104</v>
      </c>
      <c r="C169" s="2">
        <v>52.6</v>
      </c>
      <c r="D169" s="3" t="s">
        <v>25</v>
      </c>
      <c r="E169" s="50"/>
      <c r="F169" s="50"/>
      <c r="G169" s="4">
        <f t="shared" si="18"/>
        <v>0</v>
      </c>
      <c r="H169" s="4">
        <f t="shared" si="19"/>
        <v>0</v>
      </c>
      <c r="I169" s="51">
        <f t="shared" si="20"/>
        <v>0</v>
      </c>
      <c r="J169" s="40"/>
    </row>
    <row r="170" spans="1:10" s="41" customFormat="1" ht="38.25">
      <c r="A170" s="49">
        <v>7</v>
      </c>
      <c r="B170" s="7" t="s">
        <v>105</v>
      </c>
      <c r="C170" s="2">
        <v>52.6</v>
      </c>
      <c r="D170" s="3" t="s">
        <v>25</v>
      </c>
      <c r="E170" s="50"/>
      <c r="F170" s="50"/>
      <c r="G170" s="4">
        <f t="shared" si="18"/>
        <v>0</v>
      </c>
      <c r="H170" s="4">
        <f t="shared" si="19"/>
        <v>0</v>
      </c>
      <c r="I170" s="51">
        <f t="shared" si="20"/>
        <v>0</v>
      </c>
      <c r="J170" s="40"/>
    </row>
    <row r="171" spans="1:10" s="41" customFormat="1" ht="25.5">
      <c r="A171" s="49">
        <v>8</v>
      </c>
      <c r="B171" s="7" t="s">
        <v>106</v>
      </c>
      <c r="C171" s="2">
        <v>23.9</v>
      </c>
      <c r="D171" s="3" t="s">
        <v>25</v>
      </c>
      <c r="E171" s="50"/>
      <c r="F171" s="50"/>
      <c r="G171" s="4">
        <f t="shared" si="18"/>
        <v>0</v>
      </c>
      <c r="H171" s="4">
        <f t="shared" si="19"/>
        <v>0</v>
      </c>
      <c r="I171" s="51">
        <f t="shared" si="20"/>
        <v>0</v>
      </c>
      <c r="J171" s="40"/>
    </row>
    <row r="172" spans="1:10" s="41" customFormat="1" ht="25.5">
      <c r="A172" s="49">
        <v>9</v>
      </c>
      <c r="B172" s="7" t="s">
        <v>107</v>
      </c>
      <c r="C172" s="2">
        <v>23.9</v>
      </c>
      <c r="D172" s="3" t="s">
        <v>25</v>
      </c>
      <c r="E172" s="50"/>
      <c r="F172" s="50"/>
      <c r="G172" s="4">
        <f t="shared" si="18"/>
        <v>0</v>
      </c>
      <c r="H172" s="4">
        <f t="shared" si="19"/>
        <v>0</v>
      </c>
      <c r="I172" s="51">
        <f t="shared" si="20"/>
        <v>0</v>
      </c>
      <c r="J172" s="40"/>
    </row>
    <row r="173" spans="1:10" s="41" customFormat="1" ht="25.5">
      <c r="A173" s="49">
        <v>10</v>
      </c>
      <c r="B173" s="7" t="s">
        <v>108</v>
      </c>
      <c r="C173" s="2">
        <v>23.9</v>
      </c>
      <c r="D173" s="3" t="s">
        <v>25</v>
      </c>
      <c r="E173" s="50"/>
      <c r="F173" s="50"/>
      <c r="G173" s="4">
        <f t="shared" si="18"/>
        <v>0</v>
      </c>
      <c r="H173" s="4">
        <f t="shared" si="19"/>
        <v>0</v>
      </c>
      <c r="I173" s="51">
        <f t="shared" si="20"/>
        <v>0</v>
      </c>
      <c r="J173" s="40"/>
    </row>
    <row r="174" spans="1:10" s="41" customFormat="1" ht="12.75">
      <c r="A174" s="54">
        <v>7</v>
      </c>
      <c r="B174" s="55" t="s">
        <v>109</v>
      </c>
      <c r="C174" s="56"/>
      <c r="D174" s="57"/>
      <c r="E174" s="58"/>
      <c r="F174" s="58"/>
      <c r="G174" s="59">
        <f>SUM(G164:G173)</f>
        <v>0</v>
      </c>
      <c r="H174" s="59">
        <f>SUM(H164:H173)</f>
        <v>0</v>
      </c>
      <c r="I174" s="60">
        <f>SUM(I164:I173)</f>
        <v>0</v>
      </c>
      <c r="J174" s="40"/>
    </row>
    <row r="175" spans="1:10" s="41" customFormat="1" ht="13.5" thickBot="1">
      <c r="A175" s="124"/>
      <c r="B175" s="125"/>
      <c r="C175" s="126"/>
      <c r="D175" s="127"/>
      <c r="E175" s="128"/>
      <c r="F175" s="128"/>
      <c r="G175" s="129"/>
      <c r="H175" s="129"/>
      <c r="I175" s="130"/>
      <c r="J175" s="40"/>
    </row>
    <row r="176" spans="1:10" s="41" customFormat="1" ht="15.75" customHeight="1" thickBot="1">
      <c r="A176" s="131" t="s">
        <v>202</v>
      </c>
      <c r="B176" s="132"/>
      <c r="C176" s="133"/>
      <c r="D176" s="133"/>
      <c r="E176" s="133"/>
      <c r="F176" s="133"/>
      <c r="G176" s="133"/>
      <c r="H176" s="133"/>
      <c r="I176" s="134">
        <f>I45+I57+I77+I98+I142+I161+I174</f>
        <v>0</v>
      </c>
      <c r="J176" s="40"/>
    </row>
    <row r="177" spans="1:9" ht="15.75" customHeight="1">
      <c r="A177" s="9" t="s">
        <v>198</v>
      </c>
      <c r="B177" s="77"/>
      <c r="C177" s="77"/>
      <c r="D177" s="77"/>
      <c r="E177" s="77"/>
      <c r="F177" s="77"/>
      <c r="G177" s="77"/>
      <c r="H177" s="77"/>
      <c r="I177" s="77"/>
    </row>
    <row r="178" spans="1:9">
      <c r="A178" s="9"/>
      <c r="B178" s="9"/>
      <c r="C178" s="9"/>
      <c r="D178" s="9"/>
      <c r="E178" s="9"/>
      <c r="F178" s="9"/>
      <c r="G178" s="9"/>
      <c r="H178" s="9"/>
      <c r="I178" s="9"/>
    </row>
    <row r="179" spans="1:9">
      <c r="A179" s="9"/>
      <c r="B179" s="9" t="s">
        <v>121</v>
      </c>
      <c r="C179" s="9"/>
      <c r="D179" s="9"/>
      <c r="E179" s="9"/>
      <c r="F179" s="9"/>
      <c r="G179" s="9"/>
      <c r="H179" s="9"/>
      <c r="I179" s="9"/>
    </row>
    <row r="180" spans="1:9">
      <c r="A180" s="9"/>
      <c r="B180" s="9" t="s">
        <v>112</v>
      </c>
      <c r="C180" s="9"/>
      <c r="D180" s="9"/>
      <c r="E180" s="9"/>
      <c r="F180" s="9"/>
      <c r="G180" s="9"/>
      <c r="H180" s="9"/>
      <c r="I180" s="9"/>
    </row>
    <row r="181" spans="1:9">
      <c r="A181" s="9"/>
      <c r="B181" s="9" t="s">
        <v>127</v>
      </c>
      <c r="C181" s="9"/>
      <c r="D181" s="9"/>
      <c r="E181" s="9"/>
      <c r="F181" s="9"/>
      <c r="H181" s="9"/>
      <c r="I181" s="9"/>
    </row>
    <row r="182" spans="1:9">
      <c r="A182" s="9"/>
      <c r="B182" s="9" t="s">
        <v>132</v>
      </c>
      <c r="C182" s="9"/>
      <c r="D182" s="9"/>
      <c r="E182" s="9"/>
      <c r="F182" s="9"/>
      <c r="G182" s="9"/>
      <c r="H182" s="9"/>
      <c r="I182" s="9"/>
    </row>
    <row r="183" spans="1:9">
      <c r="A183" s="9"/>
      <c r="B183" s="9"/>
      <c r="C183" s="9"/>
      <c r="D183" s="9"/>
      <c r="E183" s="9"/>
      <c r="F183" s="9"/>
      <c r="G183" s="9"/>
      <c r="H183" s="9"/>
      <c r="I183" s="9"/>
    </row>
    <row r="184" spans="1:9">
      <c r="A184" s="9"/>
      <c r="B184" s="9" t="s">
        <v>111</v>
      </c>
      <c r="C184" s="9"/>
      <c r="D184" s="9"/>
      <c r="E184" s="9"/>
      <c r="F184" s="9"/>
      <c r="G184" s="9"/>
      <c r="H184" s="9"/>
      <c r="I184" s="9"/>
    </row>
    <row r="185" spans="1:9">
      <c r="A185" s="9"/>
      <c r="B185" s="9" t="s">
        <v>112</v>
      </c>
      <c r="C185" s="9"/>
      <c r="D185" s="9"/>
      <c r="E185" s="9"/>
      <c r="F185" s="9"/>
      <c r="G185" s="9"/>
      <c r="H185" s="9"/>
      <c r="I185" s="9"/>
    </row>
    <row r="186" spans="1:9">
      <c r="A186" s="9"/>
      <c r="B186" s="9" t="s">
        <v>128</v>
      </c>
      <c r="C186" s="9"/>
      <c r="D186" s="9"/>
      <c r="E186" s="9"/>
      <c r="F186" s="9"/>
      <c r="G186" s="9"/>
      <c r="H186" s="9"/>
      <c r="I186" s="9"/>
    </row>
    <row r="187" spans="1:9">
      <c r="A187" s="9"/>
      <c r="B187" s="9" t="s">
        <v>131</v>
      </c>
      <c r="C187" s="9"/>
      <c r="D187" s="9"/>
      <c r="E187" s="9"/>
      <c r="F187" s="9"/>
      <c r="G187" s="9"/>
      <c r="H187" s="9"/>
      <c r="I187" s="9"/>
    </row>
    <row r="188" spans="1:9">
      <c r="A188" s="9"/>
      <c r="B188" s="9"/>
      <c r="C188" s="9"/>
      <c r="D188" s="9"/>
      <c r="E188" s="9"/>
      <c r="F188" s="9"/>
      <c r="G188" s="9"/>
      <c r="H188" s="9"/>
      <c r="I188" s="9"/>
    </row>
    <row r="189" spans="1:9">
      <c r="A189" s="9"/>
      <c r="B189" s="9" t="s">
        <v>129</v>
      </c>
      <c r="C189" s="9"/>
      <c r="D189" s="9"/>
      <c r="E189" s="9"/>
      <c r="F189" s="9"/>
      <c r="G189" s="9"/>
      <c r="H189" s="9"/>
      <c r="I189" s="9"/>
    </row>
    <row r="190" spans="1:9">
      <c r="A190" s="9"/>
      <c r="B190" s="9" t="s">
        <v>112</v>
      </c>
      <c r="C190" s="9"/>
      <c r="D190" s="9"/>
      <c r="E190" s="9"/>
      <c r="F190" s="9"/>
      <c r="G190" s="9"/>
      <c r="H190" s="9"/>
      <c r="I190" s="9"/>
    </row>
    <row r="191" spans="1:9">
      <c r="A191" s="9"/>
      <c r="B191" s="9" t="s">
        <v>130</v>
      </c>
      <c r="C191" s="9"/>
      <c r="D191" s="9"/>
      <c r="E191" s="9"/>
      <c r="F191" s="9"/>
      <c r="G191" s="9"/>
      <c r="H191" s="9"/>
      <c r="I191" s="9"/>
    </row>
    <row r="192" spans="1:9">
      <c r="A192" s="9"/>
      <c r="B192" s="9" t="s">
        <v>201</v>
      </c>
      <c r="C192" s="9"/>
      <c r="D192" s="9"/>
      <c r="E192" s="9"/>
      <c r="F192" s="9"/>
      <c r="G192" s="9"/>
      <c r="H192" s="9"/>
      <c r="I192" s="9"/>
    </row>
    <row r="193" spans="1:9">
      <c r="A193" s="9"/>
      <c r="B193" s="9"/>
      <c r="C193" s="9"/>
      <c r="D193" s="9"/>
      <c r="E193" s="9"/>
      <c r="F193" s="9"/>
      <c r="G193" s="9"/>
      <c r="H193" s="9"/>
      <c r="I193" s="9"/>
    </row>
    <row r="194" spans="1:9" ht="15" customHeight="1">
      <c r="A194" s="85" t="s">
        <v>113</v>
      </c>
      <c r="B194" s="85"/>
      <c r="C194" s="85"/>
      <c r="D194" s="85"/>
      <c r="E194" s="85"/>
      <c r="F194" s="85"/>
      <c r="G194" s="85"/>
      <c r="H194" s="85"/>
      <c r="I194" s="85"/>
    </row>
    <row r="195" spans="1:9">
      <c r="A195" s="85"/>
      <c r="B195" s="85"/>
      <c r="C195" s="85"/>
      <c r="D195" s="85"/>
      <c r="E195" s="85"/>
      <c r="F195" s="85"/>
      <c r="G195" s="85"/>
      <c r="H195" s="85"/>
      <c r="I195" s="85"/>
    </row>
    <row r="196" spans="1:9">
      <c r="A196" s="85"/>
      <c r="B196" s="85"/>
      <c r="C196" s="85"/>
      <c r="D196" s="85"/>
      <c r="E196" s="85"/>
      <c r="F196" s="85"/>
      <c r="G196" s="85"/>
      <c r="H196" s="85"/>
      <c r="I196" s="85"/>
    </row>
    <row r="197" spans="1:9" ht="15.75" thickBot="1">
      <c r="A197" s="9"/>
      <c r="B197" s="9"/>
      <c r="C197" s="9"/>
      <c r="D197" s="9"/>
      <c r="E197" s="9"/>
      <c r="F197" s="9"/>
      <c r="G197" s="9"/>
      <c r="H197" s="9"/>
      <c r="I197" s="9"/>
    </row>
    <row r="198" spans="1:9" ht="16.5" customHeight="1" thickBot="1">
      <c r="A198" s="9"/>
      <c r="B198" s="86" t="s">
        <v>120</v>
      </c>
      <c r="C198" s="87"/>
      <c r="D198" s="9"/>
      <c r="E198" s="90" t="s">
        <v>144</v>
      </c>
      <c r="F198" s="90"/>
      <c r="G198" s="90"/>
      <c r="H198" s="90"/>
      <c r="I198" s="91"/>
    </row>
    <row r="199" spans="1:9" ht="15.75">
      <c r="A199" s="9"/>
      <c r="B199" s="88" t="s">
        <v>114</v>
      </c>
      <c r="C199" s="89"/>
      <c r="D199" s="9"/>
      <c r="E199" s="95" t="s">
        <v>114</v>
      </c>
      <c r="F199" s="96"/>
      <c r="G199" s="96"/>
      <c r="H199" s="96"/>
      <c r="I199" s="97"/>
    </row>
    <row r="200" spans="1:9" ht="15.75">
      <c r="A200" s="9"/>
      <c r="B200" s="17"/>
      <c r="C200" s="22"/>
      <c r="D200" s="9"/>
      <c r="E200" s="17"/>
      <c r="F200" s="18"/>
      <c r="G200" s="18"/>
      <c r="H200" s="18"/>
      <c r="I200" s="19"/>
    </row>
    <row r="201" spans="1:9" ht="15.75">
      <c r="A201" s="9"/>
      <c r="B201" s="17"/>
      <c r="C201" s="22"/>
      <c r="D201" s="9"/>
      <c r="E201" s="17"/>
      <c r="F201" s="18"/>
      <c r="G201" s="18"/>
      <c r="H201" s="18"/>
      <c r="I201" s="19"/>
    </row>
    <row r="202" spans="1:9" ht="15.75" customHeight="1">
      <c r="A202" s="9"/>
      <c r="B202" s="78" t="s">
        <v>115</v>
      </c>
      <c r="C202" s="79"/>
      <c r="D202" s="9"/>
      <c r="E202" s="78" t="s">
        <v>115</v>
      </c>
      <c r="F202" s="92"/>
      <c r="G202" s="92"/>
      <c r="H202" s="92"/>
      <c r="I202" s="79"/>
    </row>
    <row r="203" spans="1:9" ht="15.75" customHeight="1">
      <c r="A203" s="9"/>
      <c r="B203" s="78" t="s">
        <v>116</v>
      </c>
      <c r="C203" s="79"/>
      <c r="D203" s="9"/>
      <c r="E203" s="88" t="s">
        <v>116</v>
      </c>
      <c r="F203" s="93"/>
      <c r="G203" s="93"/>
      <c r="H203" s="93"/>
      <c r="I203" s="89"/>
    </row>
    <row r="204" spans="1:9" ht="15.75" customHeight="1">
      <c r="A204" s="9"/>
      <c r="B204" s="78" t="s">
        <v>200</v>
      </c>
      <c r="C204" s="79"/>
      <c r="D204" s="9"/>
      <c r="E204" s="88" t="s">
        <v>145</v>
      </c>
      <c r="F204" s="93"/>
      <c r="G204" s="93"/>
      <c r="H204" s="93"/>
      <c r="I204" s="89"/>
    </row>
    <row r="205" spans="1:9" ht="15.75">
      <c r="A205" s="9"/>
      <c r="B205" s="20"/>
      <c r="C205" s="21"/>
      <c r="D205" s="9"/>
      <c r="E205" s="17"/>
      <c r="F205" s="18"/>
      <c r="G205" s="18"/>
      <c r="H205" s="18"/>
      <c r="I205" s="19"/>
    </row>
    <row r="206" spans="1:9" ht="15.75">
      <c r="A206" s="9"/>
      <c r="B206" s="78" t="s">
        <v>117</v>
      </c>
      <c r="C206" s="79"/>
      <c r="D206" s="9"/>
      <c r="E206" s="88" t="s">
        <v>117</v>
      </c>
      <c r="F206" s="93"/>
      <c r="G206" s="93"/>
      <c r="H206" s="93"/>
      <c r="I206" s="89"/>
    </row>
    <row r="207" spans="1:9" ht="15.75">
      <c r="A207" s="9"/>
      <c r="B207" s="20"/>
      <c r="C207" s="21"/>
      <c r="D207" s="9"/>
      <c r="E207" s="17"/>
      <c r="F207" s="18"/>
      <c r="G207" s="18"/>
      <c r="H207" s="18"/>
      <c r="I207" s="19"/>
    </row>
    <row r="208" spans="1:9" ht="15.75" customHeight="1">
      <c r="A208" s="9"/>
      <c r="B208" s="107" t="s">
        <v>118</v>
      </c>
      <c r="C208" s="108"/>
      <c r="D208" s="9"/>
      <c r="E208" s="103" t="s">
        <v>119</v>
      </c>
      <c r="F208" s="104"/>
      <c r="G208" s="104"/>
      <c r="H208" s="104"/>
      <c r="I208" s="105"/>
    </row>
    <row r="209" spans="1:9" ht="16.5" customHeight="1" thickBot="1">
      <c r="A209" s="9"/>
      <c r="B209" s="101" t="s">
        <v>147</v>
      </c>
      <c r="C209" s="102"/>
      <c r="D209" s="9"/>
      <c r="E209" s="101" t="s">
        <v>146</v>
      </c>
      <c r="F209" s="106"/>
      <c r="G209" s="106"/>
      <c r="H209" s="106"/>
      <c r="I209" s="102"/>
    </row>
    <row r="210" spans="1:9">
      <c r="A210" s="9"/>
      <c r="B210" s="9"/>
      <c r="C210" s="9"/>
      <c r="D210" s="9"/>
      <c r="E210" s="9"/>
      <c r="F210" s="9"/>
      <c r="G210" s="9"/>
      <c r="H210" s="9"/>
      <c r="I210" s="9"/>
    </row>
  </sheetData>
  <mergeCells count="70">
    <mergeCell ref="A176:B176"/>
    <mergeCell ref="A35:I35"/>
    <mergeCell ref="A1:I1"/>
    <mergeCell ref="A3:B3"/>
    <mergeCell ref="A4:B4"/>
    <mergeCell ref="A5:B5"/>
    <mergeCell ref="C24:H24"/>
    <mergeCell ref="A2:B2"/>
    <mergeCell ref="A12:B12"/>
    <mergeCell ref="A11:B11"/>
    <mergeCell ref="C11:F11"/>
    <mergeCell ref="C12:F12"/>
    <mergeCell ref="A13:B13"/>
    <mergeCell ref="A6:B6"/>
    <mergeCell ref="A7:B7"/>
    <mergeCell ref="A8:B8"/>
    <mergeCell ref="C3:F3"/>
    <mergeCell ref="C4:F4"/>
    <mergeCell ref="A28:B28"/>
    <mergeCell ref="A18:B18"/>
    <mergeCell ref="C18:F18"/>
    <mergeCell ref="C28:H28"/>
    <mergeCell ref="A16:B16"/>
    <mergeCell ref="A26:B26"/>
    <mergeCell ref="C26:H26"/>
    <mergeCell ref="C5:F5"/>
    <mergeCell ref="C6:F6"/>
    <mergeCell ref="C7:F7"/>
    <mergeCell ref="C8:F8"/>
    <mergeCell ref="C15:F15"/>
    <mergeCell ref="C23:D23"/>
    <mergeCell ref="C16:F16"/>
    <mergeCell ref="E30:F30"/>
    <mergeCell ref="E32:F32"/>
    <mergeCell ref="A9:B9"/>
    <mergeCell ref="C9:F9"/>
    <mergeCell ref="A20:F22"/>
    <mergeCell ref="A24:B24"/>
    <mergeCell ref="A19:B19"/>
    <mergeCell ref="C19:F19"/>
    <mergeCell ref="C13:F13"/>
    <mergeCell ref="A14:B14"/>
    <mergeCell ref="C14:F14"/>
    <mergeCell ref="A17:B17"/>
    <mergeCell ref="C17:F17"/>
    <mergeCell ref="A15:B15"/>
    <mergeCell ref="B209:C209"/>
    <mergeCell ref="E204:I204"/>
    <mergeCell ref="E206:I206"/>
    <mergeCell ref="E208:I208"/>
    <mergeCell ref="E209:I209"/>
    <mergeCell ref="B204:C204"/>
    <mergeCell ref="B206:C206"/>
    <mergeCell ref="B208:C208"/>
    <mergeCell ref="B203:C203"/>
    <mergeCell ref="A32:B32"/>
    <mergeCell ref="A29:B29"/>
    <mergeCell ref="A30:B30"/>
    <mergeCell ref="A194:I196"/>
    <mergeCell ref="B198:C198"/>
    <mergeCell ref="B199:C199"/>
    <mergeCell ref="B202:C202"/>
    <mergeCell ref="E198:I198"/>
    <mergeCell ref="E202:I202"/>
    <mergeCell ref="E203:I203"/>
    <mergeCell ref="A33:B33"/>
    <mergeCell ref="E199:I199"/>
    <mergeCell ref="A34:I34"/>
    <mergeCell ref="C30:D30"/>
    <mergeCell ref="C32:D32"/>
  </mergeCells>
  <pageMargins left="0.78740157480314965" right="0.39370078740157483" top="0.78740157480314965" bottom="0.39370078740157483" header="0.19685039370078741" footer="0.19685039370078741"/>
  <pageSetup paperSize="9" scale="75" orientation="portrait" r:id="rId1"/>
  <headerFooter>
    <oddHeader>&amp;L2. sz. melléklet</oddHead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Munka1</vt:lpstr>
      <vt:lpstr>Munka2</vt:lpstr>
      <vt:lpstr>Munka3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2006-10-17T13:40:18Z</dcterms:created>
  <dcterms:modified xsi:type="dcterms:W3CDTF">2017-05-23T12:26:46Z</dcterms:modified>
</cp:coreProperties>
</file>